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12120" tabRatio="835" firstSheet="6" activeTab="13"/>
  </bookViews>
  <sheets>
    <sheet name="1- Exécution titre 2 2013 2014" sheetId="1" r:id="rId1"/>
    <sheet name="2-Facteurs évol assiette CAS" sheetId="2" r:id="rId2"/>
    <sheet name="3- Fongibilité asymétrique" sheetId="3" r:id="rId3"/>
    <sheet name="4- Base titre 2 pour 2013" sheetId="4" r:id="rId4"/>
    <sheet name="5-Facteurs évol masse salariale" sheetId="5" r:id="rId5"/>
    <sheet name="6- Mesures catégorielles" sheetId="6" r:id="rId6"/>
    <sheet name="7- Coûts par catégories" sheetId="7" r:id="rId7"/>
    <sheet name="8- Consommation plafond ETPT" sheetId="8" r:id="rId8"/>
    <sheet name="8bis-Conso ETPT catégorie" sheetId="9" r:id="rId9"/>
    <sheet name="9- Flux d'effectifs" sheetId="10" r:id="rId10"/>
    <sheet name="10- Mesures de périmètre" sheetId="11" r:id="rId11"/>
    <sheet name="11- Tendanciel" sheetId="12" r:id="rId12"/>
    <sheet name="12- Loi déprécarisation" sheetId="13" r:id="rId13"/>
    <sheet name="13- Mesures d'économies" sheetId="14" r:id="rId14"/>
  </sheets>
  <externalReferences>
    <externalReference r:id="rId17"/>
    <externalReference r:id="rId18"/>
    <externalReference r:id="rId19"/>
    <externalReference r:id="rId20"/>
  </externalReferences>
  <definedNames>
    <definedName name="_cat1">'[4]Accueil'!$C$58</definedName>
    <definedName name="_cat10">'[4]Accueil'!$C$67</definedName>
    <definedName name="_cat11">'[4]Accueil'!$C$68</definedName>
    <definedName name="_cat12">'[4]Accueil'!$C$69</definedName>
    <definedName name="_cat2">'[4]Accueil'!$C$59</definedName>
    <definedName name="_cat3">'[4]Accueil'!$C$60</definedName>
    <definedName name="_cat4">'[4]Accueil'!$C$61</definedName>
    <definedName name="_cat5">'[4]Accueil'!$C$62</definedName>
    <definedName name="_cat6">'[4]Accueil'!$C$63</definedName>
    <definedName name="_cat7">'[4]Accueil'!$C$64</definedName>
    <definedName name="_cat8">'[4]Accueil'!$C$65</definedName>
    <definedName name="_cat9">'[4]Accueil'!$C$66</definedName>
    <definedName name="_ind2002" localSheetId="11">#REF!</definedName>
    <definedName name="_ind2002" localSheetId="12">#REF!</definedName>
    <definedName name="_ind2002">'4- Base titre 2 pour 2013'!#REF!</definedName>
    <definedName name="aremu2002" localSheetId="11">#REF!</definedName>
    <definedName name="aremu2002" localSheetId="12">#REF!</definedName>
    <definedName name="aremu2002">'4- Base titre 2 pour 2013'!#REF!</definedName>
    <definedName name="bremu2002" localSheetId="11">#REF!</definedName>
    <definedName name="bremu2002" localSheetId="12">#REF!</definedName>
    <definedName name="bremu2002">'4- Base titre 2 pour 2013'!#REF!</definedName>
    <definedName name="cat1" localSheetId="11">'[3]I - Données de base'!$C$34</definedName>
    <definedName name="cat1" localSheetId="12">'[3]I - Données de base'!$C$34</definedName>
    <definedName name="cat1">'[1]I - Données de base'!$C$34</definedName>
    <definedName name="cat2" localSheetId="11">'[3]I - Données de base'!$C$35</definedName>
    <definedName name="cat2" localSheetId="12">'[3]I - Données de base'!$C$35</definedName>
    <definedName name="cat2">'[1]I - Données de base'!$C$35</definedName>
    <definedName name="cat3" localSheetId="11">'[3]I - Données de base'!$C$36</definedName>
    <definedName name="cat3" localSheetId="12">'[3]I - Données de base'!$C$36</definedName>
    <definedName name="cat3">'[1]I - Données de base'!$C$36</definedName>
    <definedName name="cat4" localSheetId="11">'[3]I - Données de base'!$C$37</definedName>
    <definedName name="cat4" localSheetId="12">'[3]I - Données de base'!$C$37</definedName>
    <definedName name="cat4">'[1]I - Données de base'!$C$37</definedName>
    <definedName name="cat5" localSheetId="11">'[3]I - Données de base'!$C$39</definedName>
    <definedName name="cat5" localSheetId="12">'[3]I - Données de base'!$C$39</definedName>
    <definedName name="cat5">'[1]I - Données de base'!$C$39</definedName>
    <definedName name="cat6" localSheetId="11">'[3]I - Données de base'!$C$38</definedName>
    <definedName name="cat6" localSheetId="12">'[3]I - Données de base'!$C$38</definedName>
    <definedName name="cat6">'[1]I - Données de base'!$C$38</definedName>
    <definedName name="cremu2002" localSheetId="11">#REF!</definedName>
    <definedName name="cremu2002" localSheetId="12">#REF!</definedName>
    <definedName name="cremu2002">'4- Base titre 2 pour 2013'!#REF!</definedName>
    <definedName name="dremu2002" localSheetId="11">#REF!</definedName>
    <definedName name="dremu2002" localSheetId="12">#REF!</definedName>
    <definedName name="dremu2002">'4- Base titre 2 pour 2013'!#REF!</definedName>
    <definedName name="EXECUTION" localSheetId="10">#REF!</definedName>
    <definedName name="EXECUTION" localSheetId="6">#REF!</definedName>
    <definedName name="EXECUTION">#REF!</definedName>
    <definedName name="_xlnm.Print_Titles" localSheetId="1">'2-Facteurs évol assiette CAS'!$6:$7</definedName>
    <definedName name="_xlnm.Print_Titles" localSheetId="4">'5-Facteurs évol masse salariale'!$4:$5</definedName>
    <definedName name="ind2003" localSheetId="11">'[3]I - Données de base'!#REF!</definedName>
    <definedName name="ind2003" localSheetId="12">'[3]I - Données de base'!#REF!</definedName>
    <definedName name="ind2003">'[1]I - Données de base'!#REF!</definedName>
    <definedName name="remu2002" localSheetId="11">#REF!</definedName>
    <definedName name="remu2002" localSheetId="12">#REF!</definedName>
    <definedName name="remu2002">'4- Base titre 2 pour 2013'!#REF!</definedName>
    <definedName name="remu2003" localSheetId="11">'[3]I - Données de base'!#REF!</definedName>
    <definedName name="remu2003" localSheetId="12">'[3]I - Données de base'!#REF!</definedName>
    <definedName name="remu2003">'[1]I - Données de base'!#REF!</definedName>
    <definedName name="transf2002" localSheetId="11">'[3]I - Données de base'!#REF!</definedName>
    <definedName name="transf2002" localSheetId="12">'[3]I - Données de base'!#REF!</definedName>
    <definedName name="transf2002">'[1]I - Données de base'!#REF!</definedName>
    <definedName name="_xlnm.Print_Area" localSheetId="0">'1- Exécution titre 2 2013 2014'!$A$2:$G$30</definedName>
    <definedName name="_xlnm.Print_Area" localSheetId="10">'10- Mesures de périmètre'!$A$2:$I$31</definedName>
    <definedName name="_xlnm.Print_Area" localSheetId="11">'11- Tendanciel'!$A$2:$P$19</definedName>
    <definedName name="_xlnm.Print_Area" localSheetId="12">'12- Loi déprécarisation'!$A$2:$Q$18</definedName>
    <definedName name="_xlnm.Print_Area" localSheetId="13">'13- Mesures d''économies'!$A$1:$R$15</definedName>
    <definedName name="_xlnm.Print_Area" localSheetId="1">'2-Facteurs évol assiette CAS'!$B$2:$J$65</definedName>
    <definedName name="_xlnm.Print_Area" localSheetId="2">'3- Fongibilité asymétrique'!$A$2:$G$17</definedName>
    <definedName name="_xlnm.Print_Area" localSheetId="3">'4- Base titre 2 pour 2013'!$A$2:$D$50</definedName>
    <definedName name="_xlnm.Print_Area" localSheetId="4">'5-Facteurs évol masse salariale'!$B$2:$J$48</definedName>
    <definedName name="_xlnm.Print_Area" localSheetId="5">'6- Mesures catégorielles'!$A$2:$O$28</definedName>
    <definedName name="_xlnm.Print_Area" localSheetId="6">'7- Coûts par catégories'!$B$2:$E$29</definedName>
    <definedName name="_xlnm.Print_Area" localSheetId="7">'8- Consommation plafond ETPT'!$A$2:$C$37</definedName>
    <definedName name="_xlnm.Print_Area" localSheetId="8">'8bis-Conso ETPT catégorie'!$B$2:$H$13</definedName>
    <definedName name="_xlnm.Print_Area" localSheetId="9">'9- Flux d''effectifs'!#REF!</definedName>
  </definedNames>
  <calcPr fullCalcOnLoad="1"/>
</workbook>
</file>

<file path=xl/sharedStrings.xml><?xml version="1.0" encoding="utf-8"?>
<sst xmlns="http://schemas.openxmlformats.org/spreadsheetml/2006/main" count="534" uniqueCount="287">
  <si>
    <t>Ministère :</t>
  </si>
  <si>
    <t>T2 hors CAS Pensions</t>
  </si>
  <si>
    <t>T2 CAS Pensions</t>
  </si>
  <si>
    <t>Total T2</t>
  </si>
  <si>
    <t>en €</t>
  </si>
  <si>
    <t>Total crédits ouverts en LFI</t>
  </si>
  <si>
    <t>Réserve de précaution</t>
  </si>
  <si>
    <t>Gels complémentaires le cas échéant</t>
  </si>
  <si>
    <t>Total crédits disponibles</t>
  </si>
  <si>
    <t>Reports (+)</t>
  </si>
  <si>
    <t>Fonds de concours et attributions de produits (+)</t>
  </si>
  <si>
    <t>Transferts (+ ou -)</t>
  </si>
  <si>
    <t>LFR (+ ou -)</t>
  </si>
  <si>
    <t>Fongibilité asymétrique (-)</t>
  </si>
  <si>
    <t>dont fongibilité asymétrique technique</t>
  </si>
  <si>
    <t>dont fongibilité asymétrique non technique</t>
  </si>
  <si>
    <t>Autres mouvements (+ ou -)</t>
  </si>
  <si>
    <t>Total mouvements réalisés ou prévus</t>
  </si>
  <si>
    <t>Total crédits disponibles et mouvements [A]</t>
  </si>
  <si>
    <t>Total exécution (ou prévision d'exécution) [B]</t>
  </si>
  <si>
    <t>dont rétablissements de crédits</t>
  </si>
  <si>
    <t>Solde de fin de gestion : [A]-[B]</t>
  </si>
  <si>
    <t>2 - Facteurs d'évolution des assiettes de contributions patronales au CAS Pensions</t>
  </si>
  <si>
    <t>Assiettes de contributions patronales au CAS Pensions civiles du ministère</t>
  </si>
  <si>
    <t>LFI</t>
  </si>
  <si>
    <t>Exécution</t>
  </si>
  <si>
    <t>Prévision</t>
  </si>
  <si>
    <t>Tendanciel</t>
  </si>
  <si>
    <t>(en M€, avec une décimale)</t>
  </si>
  <si>
    <t>Socle exécution (ou prévision) N-1 retraitée</t>
  </si>
  <si>
    <t>dont exécution (ou prévision) n-1 hors CAS Pensions</t>
  </si>
  <si>
    <t>dont impact des mesures de transferts et de périmètre n/n-1</t>
  </si>
  <si>
    <t>dont débasage/rebasage dépenses non reconductibles</t>
  </si>
  <si>
    <t>Impact du schéma d'emplois</t>
  </si>
  <si>
    <t>dont EAP schéma d'emplois n-1</t>
  </si>
  <si>
    <t>dont schéma d'emplois n</t>
  </si>
  <si>
    <t>Mesures catégorielles</t>
  </si>
  <si>
    <t xml:space="preserve">Mesures générales </t>
  </si>
  <si>
    <t>dont EAP augmentation du point d'indice n-1</t>
  </si>
  <si>
    <t>dont augmentation du point d'indice en n</t>
  </si>
  <si>
    <t xml:space="preserve">dont mesures bas salaires </t>
  </si>
  <si>
    <t>GVT solde</t>
  </si>
  <si>
    <t>dont GVT positif</t>
  </si>
  <si>
    <t>dont GVT négatif</t>
  </si>
  <si>
    <t>Autres variations de rémunération (**)</t>
  </si>
  <si>
    <t>Fongibilité asymétrique technique (**)</t>
  </si>
  <si>
    <t>TOTAL</t>
  </si>
  <si>
    <t>Assiettes de contributions patronales au CAS Pensions militaires du ministère</t>
  </si>
  <si>
    <t>(**) Montant total prévu au titre de l'année (à débaser du socle d'exécution de l'année suivante)</t>
  </si>
  <si>
    <t>Mission du budget général</t>
  </si>
  <si>
    <t>Code Programme</t>
  </si>
  <si>
    <t>Programme du Budget général</t>
  </si>
  <si>
    <t>dont technique</t>
  </si>
  <si>
    <t>dont effort de gestion ou surbudgétisation</t>
  </si>
  <si>
    <t>Objet (mesures financées)</t>
  </si>
  <si>
    <t>Mission A</t>
  </si>
  <si>
    <t>Programme 1</t>
  </si>
  <si>
    <t>Programme 2</t>
  </si>
  <si>
    <t>Mission B</t>
  </si>
  <si>
    <t>Programme 3</t>
  </si>
  <si>
    <t>Programme 4</t>
  </si>
  <si>
    <t>dont fongibilités asymétriques consolidées en LFI 2013</t>
  </si>
  <si>
    <t>4- Exécution des crédits de titre 2 retraitée par catégorie</t>
  </si>
  <si>
    <t>Exécution du titre 2 en M€</t>
  </si>
  <si>
    <t>Hors CAS</t>
  </si>
  <si>
    <t>CAS</t>
  </si>
  <si>
    <t>(en M€, avec 2 décimales)</t>
  </si>
  <si>
    <t>Décentralisation (-)</t>
  </si>
  <si>
    <t>GIPA (-)</t>
  </si>
  <si>
    <t>Primes non reconductibles (-) (notamment indemnisation des jours de CET et mesures de restructuration)</t>
  </si>
  <si>
    <t>Retard dans le versement d'une contribution au CAS Pensions</t>
  </si>
  <si>
    <t>Autre (préciser) (notamment retraitement des rattachements de fonds de concours)</t>
  </si>
  <si>
    <t>Total des éléments retraités</t>
  </si>
  <si>
    <t>Valeur avant retraitements</t>
  </si>
  <si>
    <t>Retraitements</t>
  </si>
  <si>
    <t>Part évoluant avec le point et le GVT</t>
  </si>
  <si>
    <t>Part évoluant uniquement avec le point</t>
  </si>
  <si>
    <t>Rémunération des emplois gérés en enveloppe</t>
  </si>
  <si>
    <t>Part évoluant différemment (hors emplois gérés en enveloppe)</t>
  </si>
  <si>
    <t xml:space="preserve">Part évoluant avec le point </t>
  </si>
  <si>
    <t>Part évoluant différemment</t>
  </si>
  <si>
    <t>Cotisations sociales hors CAS Pensions (catégorie 22)</t>
  </si>
  <si>
    <t xml:space="preserve">Masse des cotisations patronales </t>
  </si>
  <si>
    <t xml:space="preserve">        Dont contribution employeur FSPOIE</t>
  </si>
  <si>
    <t xml:space="preserve">        Dont cotisations patronales au RAFP</t>
  </si>
  <si>
    <t>Contribution au CAS pensions au titre des civils et ATI</t>
  </si>
  <si>
    <t>Contribution au CAS pensions au titre des militaires</t>
  </si>
  <si>
    <t xml:space="preserve">Subvention au FSPOEIE(ouvriers d'Etat) </t>
  </si>
  <si>
    <t>Prestations sociales et allocations diverses (catégorie 23)</t>
  </si>
  <si>
    <t>Total T2 retraité (*)</t>
  </si>
  <si>
    <t>Total T2 retraité hors CAS</t>
  </si>
  <si>
    <t>5- Facteurs d'évolution de la masse salariale</t>
  </si>
  <si>
    <t>Prévision Exécution</t>
  </si>
  <si>
    <t>Mesures d'accompagnement des restructurations (**)</t>
  </si>
  <si>
    <t>dont GIPA (**)</t>
  </si>
  <si>
    <t>Autres variations de rémunération</t>
  </si>
  <si>
    <t>dont CET (**)</t>
  </si>
  <si>
    <t>Autres (**)</t>
  </si>
  <si>
    <t>Autres éléments exécutés HT2 - dont fongibilité asymétrique technique (**)</t>
  </si>
  <si>
    <t>Prestations sociales et allocations diverses - catégorie 23 (*)</t>
  </si>
  <si>
    <t>TOTAL T2 hors CAS Pensions</t>
  </si>
  <si>
    <t>civils et ATI</t>
  </si>
  <si>
    <t>militaires</t>
  </si>
  <si>
    <t>subvention d'équilibre FSPOEIE et cultes</t>
  </si>
  <si>
    <t>TOTAL T2 CAS Pensions</t>
  </si>
  <si>
    <t xml:space="preserve">TOTAL T2 </t>
  </si>
  <si>
    <t>(*) A renseigner en variation par rapport à l'année précédente</t>
  </si>
  <si>
    <t>En M€, avec une décimale</t>
  </si>
  <si>
    <t>ETP concernés</t>
  </si>
  <si>
    <t>Catégorie</t>
  </si>
  <si>
    <t>Corps</t>
  </si>
  <si>
    <t>Date d'effet</t>
  </si>
  <si>
    <t>Coût année pleine</t>
  </si>
  <si>
    <t>coût 2014</t>
  </si>
  <si>
    <t>coût 2015</t>
  </si>
  <si>
    <t>Extensions année pleine</t>
  </si>
  <si>
    <t>dont…</t>
  </si>
  <si>
    <t>Mesures statutaires</t>
  </si>
  <si>
    <t>Mesures indemnitaires</t>
  </si>
  <si>
    <t>Transformations d'emplois</t>
  </si>
  <si>
    <t xml:space="preserve">Total </t>
  </si>
  <si>
    <t>Pour mémoire : enveloppe prévue en LFI ou budget triennal</t>
  </si>
  <si>
    <t>7- Coûts moyens par catégories d'emplois (hors CAS Pensions)</t>
  </si>
  <si>
    <t>entrants</t>
  </si>
  <si>
    <t>moyen</t>
  </si>
  <si>
    <t>sortants</t>
  </si>
  <si>
    <t>Catégorie d'emploi 1 : XXXX</t>
  </si>
  <si>
    <t>a) traitement (y compris IR et SFT)</t>
  </si>
  <si>
    <t xml:space="preserve">b) primes et indemnités </t>
  </si>
  <si>
    <t>taux de primes</t>
  </si>
  <si>
    <t>c) cotisations sociales Etat employeur (hors CAS pensions)</t>
  </si>
  <si>
    <t>Catégorie d'emploi 2 : XXXX</t>
  </si>
  <si>
    <t>Catégorie d'emploi 3 : XXXX</t>
  </si>
  <si>
    <t>Catégorie d'emploi 4 : XXXX</t>
  </si>
  <si>
    <t>IR : indemnité de résidence      SFT : supplément familial de traitement</t>
  </si>
  <si>
    <t>NB : 1- les dépenses de la catégorie 23 du titre 2 (prestations et allocations diverses) seront exclues.
        2- l'indemnité de résidence à l'étranger (IRE) doit être comptabilisée dans la catégorie "primes et indemnités".</t>
  </si>
  <si>
    <t>Commentaires</t>
  </si>
  <si>
    <t xml:space="preserve">Retraitements de l'exécution  </t>
  </si>
  <si>
    <t>…</t>
  </si>
  <si>
    <t xml:space="preserve">TOTAL </t>
  </si>
  <si>
    <t>SORTANTS</t>
  </si>
  <si>
    <t xml:space="preserve">ENTRANTS </t>
  </si>
  <si>
    <t>taux de consommation du plafond d'emplois (en %)</t>
  </si>
  <si>
    <t>taux de consommation des crédits (en %)</t>
  </si>
  <si>
    <t>1) Décompte des agents pris en charge par les applications de la PSOP</t>
  </si>
  <si>
    <t>3) Décompte des agents payés après mandatement (HPSOP)</t>
  </si>
  <si>
    <t>Catégorie d’emplois</t>
  </si>
  <si>
    <t>LFI +LFR</t>
  </si>
  <si>
    <t>Transferts</t>
  </si>
  <si>
    <t>Écart</t>
  </si>
  <si>
    <t>Prévision d'exécution</t>
  </si>
  <si>
    <t>de gestion</t>
  </si>
  <si>
    <t>à la LFI + LFR</t>
  </si>
  <si>
    <t>(après transferts)</t>
  </si>
  <si>
    <t>3 – (1 + 2)</t>
  </si>
  <si>
    <t xml:space="preserve"> Titulaires et CDI en administration centrale</t>
  </si>
  <si>
    <t xml:space="preserve"> Titulaires et CDI dans le réseau</t>
  </si>
  <si>
    <t xml:space="preserve"> CDD et volontaires internationaux</t>
  </si>
  <si>
    <t xml:space="preserve"> Agents de droit local</t>
  </si>
  <si>
    <t>Ministère ou programme :</t>
  </si>
  <si>
    <t>LFI 2013</t>
  </si>
  <si>
    <t>CATEGORIE 1</t>
  </si>
  <si>
    <t>Arrivées</t>
  </si>
  <si>
    <t>Nombre d'arrivées entre le 1/1 et le 31/12</t>
  </si>
  <si>
    <t>Mois moyen des arrivées ci-dessus</t>
  </si>
  <si>
    <t>Nombre de départs entre le 1/1 et le 31/12</t>
  </si>
  <si>
    <t>Mois moyen des départs ci-dessus</t>
  </si>
  <si>
    <t>CATEGORIE 2</t>
  </si>
  <si>
    <t>CATEGORIE 3</t>
  </si>
  <si>
    <t>CATEGORIE 4</t>
  </si>
  <si>
    <t>CATEGORIE 5</t>
  </si>
  <si>
    <t>Départs</t>
  </si>
  <si>
    <t>10- Mesures de périmètre</t>
  </si>
  <si>
    <t>Impact sur le titre 2, hors CAS Pensions de la décentralisation</t>
  </si>
  <si>
    <t>Les variations de la masse salariale et des ETPT doivent être renseignées avec un signe négatif.</t>
  </si>
  <si>
    <t>Masse salariale (en M€)</t>
  </si>
  <si>
    <t>Rémunérations principales</t>
  </si>
  <si>
    <t>Rémunérations indemnitaires</t>
  </si>
  <si>
    <t>TOTAL non chargé</t>
  </si>
  <si>
    <t>Cotisations sociales</t>
  </si>
  <si>
    <t>TOTAL chargé</t>
  </si>
  <si>
    <t>Efffectifs décentralisés en ETPT</t>
  </si>
  <si>
    <t>Impact sur le titre 2, hors CAS Pensions des transferts avec les opérateurs</t>
  </si>
  <si>
    <t>Les variations de la masse salariale et des ETPT doivent être renseignées avec un signe négatif lorsqu'il s'agit d'un transfert vers un opérateur et avec un signe positif lorsque le transfert se fait de l'opérateur vers l'Etat.</t>
  </si>
  <si>
    <t>Efffectifs transférés en ETPT</t>
  </si>
  <si>
    <t>Ministère XXX
CP en M€</t>
  </si>
  <si>
    <t>Prévision 2014</t>
  </si>
  <si>
    <t>Prévision 2015</t>
  </si>
  <si>
    <t xml:space="preserve">Commentaires </t>
  </si>
  <si>
    <t>Total ministère</t>
  </si>
  <si>
    <t>Total mission A</t>
  </si>
  <si>
    <t>Total mission B</t>
  </si>
  <si>
    <t>NB : La construction de ce tendanciel repose sur les hypothèses suivantes :</t>
  </si>
  <si>
    <t>12 - Impacts du dispositif de titularisation de la loi du 12 mars 2012 relative à l’accès à l’emploi titulaire et à l’amélioration des conditions d’emploi des agents contractuels dans la fonction publique</t>
  </si>
  <si>
    <t>Corps concernés</t>
  </si>
  <si>
    <r>
      <t xml:space="preserve">6- Incidence des mesures catégorielles </t>
    </r>
    <r>
      <rPr>
        <b/>
        <i/>
        <sz val="12"/>
        <color indexed="9"/>
        <rFont val="Arial"/>
        <family val="2"/>
      </rPr>
      <t xml:space="preserve">(en millions d'€) </t>
    </r>
  </si>
  <si>
    <r>
      <t>Coûts moyens</t>
    </r>
    <r>
      <rPr>
        <sz val="10"/>
        <color indexed="9"/>
        <rFont val="Arial"/>
        <family val="2"/>
      </rPr>
      <t xml:space="preserve">    </t>
    </r>
  </si>
  <si>
    <r>
      <t xml:space="preserve"> </t>
    </r>
    <r>
      <rPr>
        <b/>
        <sz val="7"/>
        <rFont val="Arial"/>
        <family val="2"/>
      </rPr>
      <t>Total</t>
    </r>
  </si>
  <si>
    <r>
      <t xml:space="preserve">9- Flux d'effectifs par catégorie d'emplois </t>
    </r>
    <r>
      <rPr>
        <b/>
        <i/>
        <sz val="14"/>
        <color indexed="9"/>
        <rFont val="Arial"/>
        <family val="2"/>
      </rPr>
      <t>(en ETP)</t>
    </r>
  </si>
  <si>
    <r>
      <t xml:space="preserve">Incidence de la date moyenne des arrivées
</t>
    </r>
    <r>
      <rPr>
        <sz val="6"/>
        <rFont val="Arial"/>
        <family val="2"/>
      </rPr>
      <t>ex. : 100 % = année pleine ; 33 % = tiers d'année et effet report sur l'année suivante…</t>
    </r>
  </si>
  <si>
    <r>
      <t xml:space="preserve">Incidence de la date moyenne des départs
</t>
    </r>
    <r>
      <rPr>
        <sz val="6"/>
        <rFont val="Arial"/>
        <family val="2"/>
      </rPr>
      <t>ex. : 100 % = année pleine ; 33 % = tiers d'année et effet report sur l'année suivante…</t>
    </r>
  </si>
  <si>
    <r>
      <t xml:space="preserve">Nombre d'arrivées entre le 1/1 et le 31/12
</t>
    </r>
    <r>
      <rPr>
        <sz val="6"/>
        <rFont val="Arial"/>
        <family val="2"/>
      </rPr>
      <t>Ne pas introduire d'EAP sur cette ligne</t>
    </r>
  </si>
  <si>
    <r>
      <t xml:space="preserve">Nombre de départs entre le 1/1 et le 31/12
</t>
    </r>
    <r>
      <rPr>
        <sz val="6"/>
        <rFont val="Arial"/>
        <family val="2"/>
      </rPr>
      <t>Ne pas introduire d'EAP sur cette ligne</t>
    </r>
  </si>
  <si>
    <r>
      <t xml:space="preserve">NB : Celles-ci ne sont pas concernées </t>
    </r>
    <r>
      <rPr>
        <b/>
        <u val="single"/>
        <sz val="8"/>
        <rFont val="Arial"/>
        <family val="2"/>
      </rPr>
      <t>par les mises à disposition</t>
    </r>
    <r>
      <rPr>
        <b/>
        <sz val="8"/>
        <rFont val="Arial"/>
        <family val="2"/>
      </rPr>
      <t xml:space="preserve"> qui n'ont pas d'impact sur le titre 2.</t>
    </r>
  </si>
  <si>
    <r>
      <t xml:space="preserve">Nombre d'agents éligibles
</t>
    </r>
    <r>
      <rPr>
        <sz val="9"/>
        <rFont val="Arial"/>
        <family val="2"/>
      </rPr>
      <t>en ETP</t>
    </r>
  </si>
  <si>
    <r>
      <t xml:space="preserve">Nombre de postes ouverts
</t>
    </r>
    <r>
      <rPr>
        <sz val="9"/>
        <rFont val="Arial"/>
        <family val="2"/>
      </rPr>
      <t>en ETP</t>
    </r>
  </si>
  <si>
    <r>
      <t xml:space="preserve">Impact 
sur le T2 CAS
</t>
    </r>
    <r>
      <rPr>
        <sz val="9"/>
        <rFont val="Arial"/>
        <family val="2"/>
      </rPr>
      <t>en M€</t>
    </r>
  </si>
  <si>
    <r>
      <t xml:space="preserve">Impact sur le plafond d'emplois
</t>
    </r>
    <r>
      <rPr>
        <sz val="9"/>
        <rFont val="Arial"/>
        <family val="2"/>
      </rPr>
      <t>en ETPT</t>
    </r>
    <r>
      <rPr>
        <vertAlign val="superscript"/>
        <sz val="9"/>
        <rFont val="Arial"/>
        <family val="2"/>
      </rPr>
      <t>1</t>
    </r>
  </si>
  <si>
    <r>
      <t xml:space="preserve">Effectifs concernés
</t>
    </r>
    <r>
      <rPr>
        <sz val="9"/>
        <rFont val="Arial"/>
        <family val="2"/>
      </rPr>
      <t>en ETP</t>
    </r>
  </si>
  <si>
    <t>1) Exemple: des agents éligibles aux « recrutements réservés » en train de s’ouvrir dans chaque ministère sont actuellement en poste au sein des opérateurs. Si le ministère gère sur son titre 2 ces fonctionnaires, il convient de réaliser un transfert d’emplois du titre 3 vers le titre 2 au prochain PLF.</t>
  </si>
  <si>
    <t>2) Décompte des agents pris en charge par les applications de la PSOP et par les applications de solde du ministère de la Défense</t>
  </si>
  <si>
    <t>I - Flux des départs et des arrivées (ETP)</t>
  </si>
  <si>
    <r>
      <t>Départs</t>
    </r>
    <r>
      <rPr>
        <b/>
        <sz val="8"/>
        <rFont val="Arial"/>
        <family val="2"/>
      </rPr>
      <t xml:space="preserve"> </t>
    </r>
    <r>
      <rPr>
        <sz val="8"/>
        <rFont val="Arial"/>
        <family val="2"/>
      </rPr>
      <t>(comptées positivement)</t>
    </r>
  </si>
  <si>
    <t>Incidence de la date moyenne des arrivées</t>
  </si>
  <si>
    <t>Incidence de la date moyenne des départs</t>
  </si>
  <si>
    <t>Total des arrivées</t>
  </si>
  <si>
    <t>Total des départs</t>
  </si>
  <si>
    <t>Solde (en ETP)</t>
  </si>
  <si>
    <t>II- Emplois gérés en enveloppe</t>
  </si>
  <si>
    <t>Variation en Meuros de la dotation (hors charges)</t>
  </si>
  <si>
    <t>Coût moyen indiciaire d'un ETPT, source ODE (hors charges)</t>
  </si>
  <si>
    <t xml:space="preserve"> variation du nombre d'agents en ETP travaillés</t>
  </si>
  <si>
    <t>Ventilation des crédits par type d'emplois</t>
  </si>
  <si>
    <t>Vacataires (variation en Meuros)</t>
  </si>
  <si>
    <t>Divers (variation en Meuros)</t>
  </si>
  <si>
    <t>CATEGORIE 6</t>
  </si>
  <si>
    <t>CATEGORIE 7</t>
  </si>
  <si>
    <t>CATEGORIE 8</t>
  </si>
  <si>
    <t>CATEGORIE 9</t>
  </si>
  <si>
    <t>CATEGORIE 10</t>
  </si>
  <si>
    <t>CATEGORIE 11</t>
  </si>
  <si>
    <t>CATEGORIE 12 (dont ouvriers d'Etat)</t>
  </si>
  <si>
    <t>Exécution 2013</t>
  </si>
  <si>
    <t>1- Exécution des crédits de titre 2 en 2013 et prévision 2014</t>
  </si>
  <si>
    <t>3- Fongibilité asymétrique en 2013 et 2014</t>
  </si>
  <si>
    <t>Total
fongibilité asymétrique exécutée en 2013</t>
  </si>
  <si>
    <t>Total
fongibilité asymétrique prévue en 2014</t>
  </si>
  <si>
    <t>Eléments à retraiter de l'exécution 2013 pour constituer une base de masse salariale sur laquelle pourront s'imputer les facteurs d'évolution des dépenses de personnel en 2014</t>
  </si>
  <si>
    <t>Transferts pérennes en gestion 2013 et en LFI 2014 (-/+)</t>
  </si>
  <si>
    <t>Apurement d'un report de charges de 2012 (-)</t>
  </si>
  <si>
    <t>Report de charges sur 2014 (+)</t>
  </si>
  <si>
    <t>Exécution des crédits de titre 2 en 2013 retraitée des éléments non reconductibles, des mesures de périmètre de LFI 2014 et des transferts pérennes intervenus en cours de gestion 2013</t>
  </si>
  <si>
    <t>Rémunérations principales 2013 (catégorie 21)                                                                                                                         (hors crédits transférés en gestion )</t>
  </si>
  <si>
    <t>Indemnitaire 2013 (catégorie 21)</t>
  </si>
  <si>
    <t>Contributions employeur au CAS Pensions exécutées en 2013</t>
  </si>
  <si>
    <t>(*) Ce total est égal à la somme de l'exécution du titre 2 en 2013 et des éléments à retraiter.</t>
  </si>
  <si>
    <t>Coût 2013</t>
  </si>
  <si>
    <t>Tendanciel 2016</t>
  </si>
  <si>
    <t>coût 2016</t>
  </si>
  <si>
    <t>Tendanciel 2017</t>
  </si>
  <si>
    <t>coût 2017</t>
  </si>
  <si>
    <t>(2013, en M€, avec 2 décimales)</t>
  </si>
  <si>
    <t>8- Exécution 2013 du plafond d'emplois</t>
  </si>
  <si>
    <r>
      <t>Sortie REMU</t>
    </r>
    <r>
      <rPr>
        <vertAlign val="superscript"/>
        <sz val="10"/>
        <rFont val="Arial"/>
        <family val="2"/>
      </rPr>
      <t>1</t>
    </r>
    <r>
      <rPr>
        <sz val="10"/>
        <rFont val="Arial"/>
        <family val="2"/>
      </rPr>
      <t xml:space="preserve"> ou ODE</t>
    </r>
    <r>
      <rPr>
        <vertAlign val="superscript"/>
        <sz val="10"/>
        <rFont val="Arial"/>
        <family val="2"/>
      </rPr>
      <t>2</t>
    </r>
    <r>
      <rPr>
        <sz val="10"/>
        <rFont val="Arial"/>
        <family val="2"/>
      </rPr>
      <t xml:space="preserve"> brute au 31 décembre 2013</t>
    </r>
  </si>
  <si>
    <t>Exécution 2013 (périmètre de gestion)</t>
  </si>
  <si>
    <t>Transferts en cours de gestion 2013</t>
  </si>
  <si>
    <t xml:space="preserve">Exécution 2013 (périmètre LFI) </t>
  </si>
  <si>
    <t>Plafond LFI 2013</t>
  </si>
  <si>
    <r>
      <t>Sortie CHORUS brute au 31 décembre 2013</t>
    </r>
    <r>
      <rPr>
        <vertAlign val="superscript"/>
        <sz val="10"/>
        <rFont val="Arial"/>
        <family val="2"/>
      </rPr>
      <t>3</t>
    </r>
  </si>
  <si>
    <r>
      <t xml:space="preserve">8bis - Exécution 2013 et prévision d'exécution 2014
des emplois par catégorie d'emplois </t>
    </r>
    <r>
      <rPr>
        <b/>
        <i/>
        <sz val="14"/>
        <color indexed="9"/>
        <rFont val="Arial"/>
        <family val="2"/>
      </rPr>
      <t>(en ETPT)</t>
    </r>
  </si>
  <si>
    <t>Les données seront renseignées au périmètre 2014 en ETP par catégorie d'emplois.</t>
  </si>
  <si>
    <t>EXEC 2013</t>
  </si>
  <si>
    <t>LFI 2014</t>
  </si>
  <si>
    <t>PREV 2014</t>
  </si>
  <si>
    <t>TEND 2016</t>
  </si>
  <si>
    <t>TEND 2017</t>
  </si>
  <si>
    <t>11- Tendanciel 2015-2017 - Titre 2 hors CAS Pensions</t>
  </si>
  <si>
    <t>Prévision 2016</t>
  </si>
  <si>
    <t>Prévision 2017</t>
  </si>
  <si>
    <t>Prévision d'exécution 2014</t>
  </si>
  <si>
    <t>ATTENTION : conformément aux textes inscrits dans les PAP 2014, les mesures catégorielles présentées dans ce tableau doivent prendre en compte la priorité transversale fixée par le Gouvernement en faveur des fonctionnaires de catégorie C.</t>
  </si>
  <si>
    <t>LPFP</t>
  </si>
  <si>
    <t>LPFP 2015</t>
  </si>
  <si>
    <t>III- Départs en retraite</t>
  </si>
  <si>
    <t>dont administrations centrales</t>
  </si>
  <si>
    <t>dont services déconcentrés</t>
  </si>
  <si>
    <t>- Respect des sous-jacents à la loi de programmation des finances publiques, notamment : stabilité du point fonction publique au niveau atteint au 1er juillet 2010, soit 55,5635 €
- respect strict des enveloppes catégorielles pour 2014, puis prise en compte uniquement des coups partis juridiquement inéluctables pour 2015-2017.
- respect des schémas d'emplois 2014 et 2015 issus de la loi de programmation des finances publiques. Stabilité des emplois (schémas d'emplois nuls) pour 2016 et 2017.
- prise en compte des effets reports de 2014 sur 2015 ;
- prise en compte de l’impact de la loi du 12 mars 2012 relative à l’accès à l’emploi titulaire et à l’amélioration des conditions d’emploi des agents contractuels dans la fonction publique ;
- enfin, prise en compte des effets de périmètre (décentralisation, transferts vers ou depuis les opérateurs) pouvant être envisagés de manière raisonnable pour la période 2015-2017.</t>
  </si>
  <si>
    <t>13- Mesures d'économies 2015-2017</t>
  </si>
  <si>
    <t>Ministère XXXX</t>
  </si>
  <si>
    <t>Total Mission A</t>
  </si>
  <si>
    <t>Total Mission B</t>
  </si>
  <si>
    <t>Nom de la mesure</t>
  </si>
  <si>
    <t>Economie en crédits (M€)</t>
  </si>
  <si>
    <t>Economie en ETP</t>
  </si>
  <si>
    <t>dont Administration centrale</t>
  </si>
  <si>
    <t>dont Services déconcentrés</t>
  </si>
  <si>
    <t>TOTAL Ministère</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</si>
</sst>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_F_-;\-* #,##0.00\ _F_-;_-* &quot;-&quot;??\ _F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0.0"/>
    <numFmt numFmtId="174" formatCode="0.0000"/>
    <numFmt numFmtId="175" formatCode="0.000"/>
    <numFmt numFmtId="176" formatCode="0000000000"/>
    <numFmt numFmtId="177" formatCode="0.0000000"/>
    <numFmt numFmtId="178" formatCode="0.000000"/>
    <numFmt numFmtId="179" formatCode="0.00000"/>
    <numFmt numFmtId="180" formatCode="0.0%"/>
    <numFmt numFmtId="181" formatCode="00000000"/>
    <numFmt numFmtId="182" formatCode="&quot;Vrai&quot;;&quot;Vrai&quot;;&quot;Faux&quot;"/>
    <numFmt numFmtId="183" formatCode="&quot;Actif&quot;;&quot;Actif&quot;;&quot;Inactif&quot;"/>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Black]0"/>
    <numFmt numFmtId="191" formatCode="[Black]#,##0;[Red]\-#,##0;[Black]#,##0"/>
    <numFmt numFmtId="192" formatCode="[Black]#,##0.00;[Red]\-#,##0.00;[Black]#,##0.00"/>
    <numFmt numFmtId="193" formatCode="\+#,###;\ \-#,###;\ 0"/>
    <numFmt numFmtId="194" formatCode="\+#,###.0;\ \-#,###.0;\ 0.0"/>
  </numFmts>
  <fonts count="68">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0"/>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2"/>
      <color indexed="9"/>
      <name val="Arial"/>
      <family val="2"/>
    </font>
    <font>
      <b/>
      <sz val="10"/>
      <name val="Arial"/>
      <family val="2"/>
    </font>
    <font>
      <b/>
      <sz val="10"/>
      <color indexed="9"/>
      <name val="Arial"/>
      <family val="2"/>
    </font>
    <font>
      <b/>
      <i/>
      <sz val="10"/>
      <name val="Arial"/>
      <family val="2"/>
    </font>
    <font>
      <b/>
      <sz val="9"/>
      <name val="Arial"/>
      <family val="2"/>
    </font>
    <font>
      <i/>
      <sz val="10"/>
      <name val="Arial"/>
      <family val="2"/>
    </font>
    <font>
      <b/>
      <sz val="12"/>
      <name val="Arial"/>
      <family val="2"/>
    </font>
    <font>
      <sz val="12"/>
      <name val="Arial"/>
      <family val="2"/>
    </font>
    <font>
      <b/>
      <sz val="14"/>
      <color indexed="9"/>
      <name val="Arial"/>
      <family val="2"/>
    </font>
    <font>
      <b/>
      <sz val="11"/>
      <name val="Arial"/>
      <family val="2"/>
    </font>
    <font>
      <sz val="11"/>
      <name val="Arial"/>
      <family val="2"/>
    </font>
    <font>
      <b/>
      <sz val="14"/>
      <name val="Arial"/>
      <family val="2"/>
    </font>
    <font>
      <b/>
      <sz val="9"/>
      <color indexed="8"/>
      <name val="Arial"/>
      <family val="2"/>
    </font>
    <font>
      <b/>
      <sz val="10"/>
      <color indexed="8"/>
      <name val="Arial"/>
      <family val="2"/>
    </font>
    <font>
      <sz val="9"/>
      <name val="Arial"/>
      <family val="2"/>
    </font>
    <font>
      <i/>
      <sz val="10"/>
      <color indexed="8"/>
      <name val="Arial"/>
      <family val="2"/>
    </font>
    <font>
      <i/>
      <sz val="11"/>
      <name val="Arial"/>
      <family val="2"/>
    </font>
    <font>
      <i/>
      <sz val="10"/>
      <color indexed="17"/>
      <name val="Arial"/>
      <family val="2"/>
    </font>
    <font>
      <b/>
      <i/>
      <sz val="10"/>
      <color indexed="8"/>
      <name val="Arial"/>
      <family val="2"/>
    </font>
    <font>
      <b/>
      <sz val="11"/>
      <color indexed="9"/>
      <name val="Arial"/>
      <family val="2"/>
    </font>
    <font>
      <b/>
      <sz val="9"/>
      <color indexed="9"/>
      <name val="Arial"/>
      <family val="2"/>
    </font>
    <font>
      <b/>
      <i/>
      <sz val="10"/>
      <color indexed="9"/>
      <name val="Arial"/>
      <family val="2"/>
    </font>
    <font>
      <sz val="8"/>
      <color indexed="9"/>
      <name val="Arial"/>
      <family val="2"/>
    </font>
    <font>
      <b/>
      <i/>
      <sz val="9"/>
      <name val="Arial"/>
      <family val="2"/>
    </font>
    <font>
      <i/>
      <sz val="9"/>
      <name val="Arial"/>
      <family val="2"/>
    </font>
    <font>
      <i/>
      <sz val="8"/>
      <name val="Arial"/>
      <family val="2"/>
    </font>
    <font>
      <sz val="10"/>
      <color indexed="9"/>
      <name val="Arial"/>
      <family val="2"/>
    </font>
    <font>
      <b/>
      <i/>
      <sz val="12"/>
      <color indexed="9"/>
      <name val="Arial"/>
      <family val="2"/>
    </font>
    <font>
      <sz val="14"/>
      <color indexed="9"/>
      <name val="Arial"/>
      <family val="2"/>
    </font>
    <font>
      <sz val="16"/>
      <name val="Arial"/>
      <family val="2"/>
    </font>
    <font>
      <vertAlign val="superscript"/>
      <sz val="10"/>
      <name val="Arial"/>
      <family val="2"/>
    </font>
    <font>
      <sz val="12"/>
      <name val="Times New Roman"/>
      <family val="1"/>
    </font>
    <font>
      <b/>
      <i/>
      <sz val="14"/>
      <color indexed="9"/>
      <name val="Arial"/>
      <family val="2"/>
    </font>
    <font>
      <sz val="14"/>
      <name val="Arial"/>
      <family val="2"/>
    </font>
    <font>
      <sz val="7"/>
      <name val="Arial"/>
      <family val="2"/>
    </font>
    <font>
      <sz val="6"/>
      <name val="Arial"/>
      <family val="2"/>
    </font>
    <font>
      <b/>
      <sz val="7"/>
      <name val="Arial"/>
      <family val="2"/>
    </font>
    <font>
      <sz val="12"/>
      <color indexed="9"/>
      <name val="Arial"/>
      <family val="2"/>
    </font>
    <font>
      <b/>
      <sz val="8"/>
      <name val="Arial"/>
      <family val="2"/>
    </font>
    <font>
      <b/>
      <sz val="12"/>
      <color indexed="8"/>
      <name val="Arial"/>
      <family val="2"/>
    </font>
    <font>
      <b/>
      <u val="single"/>
      <sz val="8"/>
      <name val="Arial"/>
      <family val="2"/>
    </font>
    <font>
      <sz val="9"/>
      <color indexed="9"/>
      <name val="Arial"/>
      <family val="2"/>
    </font>
    <font>
      <b/>
      <sz val="8"/>
      <color indexed="10"/>
      <name val="Arial"/>
      <family val="2"/>
    </font>
    <font>
      <vertAlign val="superscript"/>
      <sz val="9"/>
      <name val="Arial"/>
      <family val="2"/>
    </font>
    <font>
      <sz val="9"/>
      <color theme="0"/>
      <name val="Arial"/>
      <family val="2"/>
    </font>
    <font>
      <b/>
      <sz val="9"/>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23"/>
        <bgColor indexed="64"/>
      </patternFill>
    </fill>
    <fill>
      <patternFill patternType="solid">
        <fgColor indexed="8"/>
        <bgColor indexed="64"/>
      </patternFill>
    </fill>
    <fill>
      <patternFill patternType="mediumGray">
        <bgColor indexed="55"/>
      </patternFill>
    </fill>
    <fill>
      <patternFill patternType="mediumGray"/>
    </fill>
    <fill>
      <patternFill patternType="mediumGray">
        <bgColor indexed="22"/>
      </patternFill>
    </fill>
    <fill>
      <patternFill patternType="solid">
        <fgColor indexed="13"/>
        <bgColor indexed="64"/>
      </patternFill>
    </fill>
    <fill>
      <patternFill patternType="solid">
        <fgColor indexed="40"/>
        <bgColor indexed="64"/>
      </patternFill>
    </fill>
    <fill>
      <patternFill patternType="solid">
        <fgColor indexed="15"/>
        <bgColor indexed="64"/>
      </patternFill>
    </fill>
    <fill>
      <patternFill patternType="solid">
        <fgColor theme="0"/>
        <bgColor indexed="64"/>
      </patternFill>
    </fill>
    <fill>
      <patternFill patternType="solid">
        <fgColor theme="1"/>
        <bgColor indexed="64"/>
      </patternFill>
    </fill>
  </fills>
  <borders count="1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style="hair"/>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hair"/>
      <right>
        <color indexed="63"/>
      </right>
      <top style="thin"/>
      <bottom style="thin"/>
    </border>
    <border>
      <left style="thin"/>
      <right style="thin"/>
      <top style="hair"/>
      <bottom style="thin"/>
    </border>
    <border>
      <left style="thin"/>
      <right>
        <color indexed="63"/>
      </right>
      <top style="hair"/>
      <bottom style="thin"/>
    </border>
    <border>
      <left style="hair"/>
      <right>
        <color indexed="63"/>
      </right>
      <top style="hair"/>
      <bottom style="thin"/>
    </border>
    <border>
      <left style="thin"/>
      <right style="thin"/>
      <top style="thin"/>
      <bottom style="hair"/>
    </border>
    <border>
      <left style="thin"/>
      <right style="thin"/>
      <top style="hair"/>
      <bottom>
        <color indexed="63"/>
      </bottom>
    </border>
    <border>
      <left style="thin"/>
      <right>
        <color indexed="63"/>
      </right>
      <top style="hair"/>
      <bottom>
        <color indexed="63"/>
      </bottom>
    </border>
    <border>
      <left style="hair"/>
      <right>
        <color indexed="63"/>
      </right>
      <top style="hair"/>
      <bottom>
        <color indexed="63"/>
      </bottom>
    </border>
    <border>
      <left style="thin"/>
      <right style="thin"/>
      <top style="hair"/>
      <bottom style="hair"/>
    </border>
    <border>
      <left style="thin"/>
      <right>
        <color indexed="63"/>
      </right>
      <top style="hair"/>
      <bottom style="hair"/>
    </border>
    <border>
      <left style="hair"/>
      <right>
        <color indexed="63"/>
      </right>
      <top style="hair"/>
      <bottom style="hair"/>
    </border>
    <border>
      <left style="thin"/>
      <right style="thin"/>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style="thin"/>
      <bottom style="thin"/>
    </border>
    <border>
      <left>
        <color indexed="63"/>
      </left>
      <right>
        <color indexed="63"/>
      </right>
      <top style="thin"/>
      <bottom style="thin"/>
    </border>
    <border>
      <left style="thin"/>
      <right style="hair"/>
      <top style="thin"/>
      <bottom style="thin"/>
    </border>
    <border>
      <left>
        <color indexed="63"/>
      </left>
      <right style="thin"/>
      <top style="thin"/>
      <bottom style="thin"/>
    </border>
    <border>
      <left style="thin">
        <color indexed="9"/>
      </left>
      <right>
        <color indexed="63"/>
      </right>
      <top style="thin"/>
      <bottom style="thin"/>
    </border>
    <border>
      <left style="hair"/>
      <right style="thin">
        <color indexed="9"/>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thin">
        <color indexed="23"/>
      </bottom>
    </border>
    <border>
      <left>
        <color indexed="63"/>
      </left>
      <right style="medium"/>
      <top>
        <color indexed="63"/>
      </top>
      <bottom style="thin">
        <color indexed="23"/>
      </bottom>
    </border>
    <border>
      <left style="medium"/>
      <right style="medium"/>
      <top>
        <color indexed="63"/>
      </top>
      <bottom style="thin">
        <color indexed="55"/>
      </bottom>
    </border>
    <border>
      <left>
        <color indexed="63"/>
      </left>
      <right style="medium"/>
      <top>
        <color indexed="63"/>
      </top>
      <bottom style="thin">
        <color indexed="55"/>
      </bottom>
    </border>
    <border>
      <left style="medium"/>
      <right>
        <color indexed="63"/>
      </right>
      <top style="medium"/>
      <bottom style="medium"/>
    </border>
    <border>
      <left>
        <color indexed="63"/>
      </left>
      <right style="medium"/>
      <top style="medium"/>
      <bottom style="medium"/>
    </border>
    <border>
      <left style="medium"/>
      <right/>
      <top/>
      <bottom style="thin"/>
    </border>
    <border>
      <left style="thin"/>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hair"/>
      <top style="thin"/>
      <bottom>
        <color indexed="63"/>
      </bottom>
    </border>
    <border>
      <left style="hair"/>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right>
        <color indexed="63"/>
      </right>
      <top>
        <color indexed="63"/>
      </top>
      <bottom style="thin"/>
    </border>
    <border>
      <left style="medium"/>
      <right style="medium"/>
      <top style="medium"/>
      <bottom style="medium"/>
    </border>
    <border>
      <left>
        <color indexed="63"/>
      </left>
      <right>
        <color indexed="63"/>
      </right>
      <top style="thin"/>
      <bottom style="medium"/>
    </border>
    <border>
      <left style="thin"/>
      <right style="medium"/>
      <top style="medium"/>
      <bottom>
        <color indexed="63"/>
      </bottom>
    </border>
    <border>
      <left style="medium"/>
      <right style="medium"/>
      <top style="double"/>
      <bottom style="hair"/>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medium"/>
      <top style="hair"/>
      <bottom style="hair"/>
    </border>
    <border>
      <left style="medium"/>
      <right style="thin"/>
      <top style="hair"/>
      <bottom style="hair"/>
    </border>
    <border>
      <left style="thin"/>
      <right style="medium"/>
      <top style="hair"/>
      <bottom style="hair"/>
    </border>
    <border>
      <left style="medium"/>
      <right style="medium"/>
      <top style="hair"/>
      <bottom>
        <color indexed="63"/>
      </bottom>
    </border>
    <border>
      <left style="medium"/>
      <right style="thin"/>
      <top style="hair"/>
      <bottom>
        <color indexed="63"/>
      </bottom>
    </border>
    <border>
      <left style="thin"/>
      <right style="medium"/>
      <top style="hair"/>
      <bottom>
        <color indexed="63"/>
      </bottom>
    </border>
    <border>
      <left style="medium"/>
      <right style="medium"/>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top style="medium"/>
      <bottom style="thin"/>
    </border>
    <border>
      <left/>
      <right/>
      <top style="medium"/>
      <bottom style="thin"/>
    </border>
    <border>
      <left style="medium"/>
      <right style="medium"/>
      <top style="medium"/>
      <bottom style="thin"/>
    </border>
    <border>
      <left style="thin"/>
      <right style="dotted"/>
      <top style="thin"/>
      <bottom/>
    </border>
    <border>
      <left style="dotted"/>
      <right style="dotted"/>
      <top style="thin"/>
      <bottom/>
    </border>
    <border>
      <left style="medium"/>
      <right style="medium"/>
      <top style="thin"/>
      <bottom/>
    </border>
    <border>
      <left style="thin"/>
      <right style="dotted"/>
      <top/>
      <bottom/>
    </border>
    <border>
      <left style="dotted"/>
      <right style="dotted"/>
      <top/>
      <bottom/>
    </border>
    <border>
      <left style="medium"/>
      <right>
        <color indexed="63"/>
      </right>
      <top style="thin"/>
      <bottom style="thin"/>
    </border>
    <border>
      <left style="thin"/>
      <right style="dotted"/>
      <top style="thin"/>
      <bottom style="thin"/>
    </border>
    <border>
      <left style="dotted"/>
      <right style="dotted"/>
      <top style="thin"/>
      <bottom style="thin"/>
    </border>
    <border>
      <left style="medium"/>
      <right style="medium"/>
      <top style="thin"/>
      <bottom style="thin"/>
    </border>
    <border>
      <left style="thin"/>
      <right style="dotted"/>
      <top/>
      <bottom style="thin"/>
    </border>
    <border>
      <left style="dotted"/>
      <right style="dotted"/>
      <top/>
      <bottom style="thin"/>
    </border>
    <border>
      <left style="medium"/>
      <right style="medium"/>
      <top/>
      <bottom style="thin"/>
    </border>
    <border>
      <left>
        <color indexed="63"/>
      </left>
      <right>
        <color indexed="63"/>
      </right>
      <top>
        <color indexed="63"/>
      </top>
      <bottom style="medium"/>
    </border>
    <border>
      <left style="thin"/>
      <right style="dotted"/>
      <top/>
      <bottom style="medium"/>
    </border>
    <border>
      <left style="dotted"/>
      <right style="dotted"/>
      <top/>
      <bottom style="medium"/>
    </border>
    <border>
      <left>
        <color indexed="63"/>
      </left>
      <right>
        <color indexed="63"/>
      </right>
      <top style="medium"/>
      <bottom style="medium"/>
    </border>
    <border>
      <left style="thin"/>
      <right style="dotted"/>
      <top style="medium"/>
      <bottom style="medium"/>
    </border>
    <border>
      <left style="dotted"/>
      <right style="dotted"/>
      <top style="medium"/>
      <bottom style="medium"/>
    </border>
    <border>
      <left style="thin"/>
      <right style="dotted"/>
      <top style="thin"/>
      <bottom style="medium"/>
    </border>
    <border>
      <left style="dotted"/>
      <right style="dotted"/>
      <top style="thin"/>
      <bottom style="medium"/>
    </border>
    <border>
      <left style="medium"/>
      <right style="thin"/>
      <top style="medium"/>
      <bottom style="medium"/>
    </border>
    <border>
      <left>
        <color indexed="63"/>
      </left>
      <right style="thin"/>
      <top style="medium"/>
      <bottom style="medium"/>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color indexed="63"/>
      </left>
      <right style="medium"/>
      <top style="medium"/>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44" fontId="0" fillId="0" borderId="0" applyFont="0" applyFill="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11" fillId="0" borderId="0">
      <alignment/>
      <protection/>
    </xf>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cellStyleXfs>
  <cellXfs count="601">
    <xf numFmtId="0" fontId="0" fillId="0" borderId="0" xfId="0" applyAlignment="1">
      <alignment/>
    </xf>
    <xf numFmtId="2" fontId="0" fillId="0" borderId="0" xfId="0" applyNumberFormat="1" applyAlignment="1">
      <alignment vertical="center" wrapText="1"/>
    </xf>
    <xf numFmtId="2" fontId="0" fillId="24" borderId="0" xfId="0" applyNumberFormat="1" applyFill="1" applyAlignment="1">
      <alignment vertical="center" wrapText="1"/>
    </xf>
    <xf numFmtId="2" fontId="0" fillId="24" borderId="0" xfId="0" applyNumberFormat="1" applyFill="1" applyAlignment="1">
      <alignment horizontal="center" vertical="center" wrapText="1"/>
    </xf>
    <xf numFmtId="2" fontId="23" fillId="24" borderId="0" xfId="0" applyNumberFormat="1" applyFont="1" applyFill="1" applyAlignment="1">
      <alignment vertical="center" wrapText="1"/>
    </xf>
    <xf numFmtId="2" fontId="23" fillId="24" borderId="0" xfId="0" applyNumberFormat="1" applyFont="1" applyFill="1" applyBorder="1" applyAlignment="1">
      <alignment vertical="center" wrapText="1"/>
    </xf>
    <xf numFmtId="2" fontId="0" fillId="0" borderId="0" xfId="0" applyNumberFormat="1" applyFont="1" applyAlignment="1">
      <alignment vertical="center" wrapText="1"/>
    </xf>
    <xf numFmtId="0" fontId="25" fillId="24" borderId="0" xfId="0" applyFont="1" applyFill="1" applyAlignment="1">
      <alignment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5" fillId="24" borderId="0" xfId="0" applyFont="1" applyFill="1" applyBorder="1" applyAlignment="1">
      <alignment horizontal="center" vertical="center"/>
    </xf>
    <xf numFmtId="0" fontId="23" fillId="24" borderId="13" xfId="0" applyFont="1" applyFill="1" applyBorder="1" applyAlignment="1">
      <alignment horizontal="center" vertical="center"/>
    </xf>
    <xf numFmtId="0" fontId="24" fillId="25" borderId="14" xfId="0" applyFont="1" applyFill="1" applyBorder="1" applyAlignment="1">
      <alignment vertical="center"/>
    </xf>
    <xf numFmtId="0" fontId="24" fillId="25" borderId="15" xfId="0" applyFont="1" applyFill="1" applyBorder="1" applyAlignment="1">
      <alignment vertical="center"/>
    </xf>
    <xf numFmtId="0" fontId="24" fillId="25" borderId="16" xfId="0" applyFont="1" applyFill="1" applyBorder="1" applyAlignment="1">
      <alignment vertical="center"/>
    </xf>
    <xf numFmtId="0" fontId="25" fillId="24" borderId="0" xfId="0" applyFont="1" applyFill="1" applyBorder="1" applyAlignment="1">
      <alignment vertical="center"/>
    </xf>
    <xf numFmtId="0" fontId="0" fillId="24" borderId="12" xfId="0" applyFont="1" applyFill="1" applyBorder="1" applyAlignment="1">
      <alignment vertical="center"/>
    </xf>
    <xf numFmtId="0" fontId="0" fillId="24" borderId="10" xfId="0" applyFont="1" applyFill="1" applyBorder="1" applyAlignment="1">
      <alignment horizontal="left" vertical="center"/>
    </xf>
    <xf numFmtId="0" fontId="0" fillId="24" borderId="11" xfId="0" applyFont="1" applyFill="1" applyBorder="1" applyAlignment="1">
      <alignment horizontal="left" vertical="center"/>
    </xf>
    <xf numFmtId="0" fontId="0" fillId="24" borderId="12" xfId="0" applyFont="1" applyFill="1" applyBorder="1" applyAlignment="1">
      <alignment horizontal="right" vertical="center"/>
    </xf>
    <xf numFmtId="0" fontId="0" fillId="24" borderId="17" xfId="0" applyFont="1" applyFill="1" applyBorder="1" applyAlignment="1">
      <alignment vertical="center"/>
    </xf>
    <xf numFmtId="0" fontId="0" fillId="24" borderId="18" xfId="0" applyFont="1" applyFill="1" applyBorder="1" applyAlignment="1">
      <alignment horizontal="left" vertical="center"/>
    </xf>
    <xf numFmtId="0" fontId="0" fillId="24" borderId="19" xfId="0" applyFont="1" applyFill="1" applyBorder="1" applyAlignment="1">
      <alignment horizontal="left" vertical="center"/>
    </xf>
    <xf numFmtId="0" fontId="0" fillId="24" borderId="17" xfId="0" applyFont="1" applyFill="1" applyBorder="1" applyAlignment="1">
      <alignment horizontal="right" vertical="center"/>
    </xf>
    <xf numFmtId="0" fontId="0" fillId="24" borderId="10" xfId="0" applyFont="1" applyFill="1" applyBorder="1" applyAlignment="1">
      <alignment vertical="center"/>
    </xf>
    <xf numFmtId="0" fontId="0" fillId="24" borderId="11" xfId="0" applyFont="1" applyFill="1" applyBorder="1" applyAlignment="1">
      <alignment vertical="center"/>
    </xf>
    <xf numFmtId="0" fontId="0" fillId="24" borderId="20" xfId="0" applyFont="1" applyFill="1" applyBorder="1" applyAlignment="1">
      <alignment horizontal="right" vertical="center"/>
    </xf>
    <xf numFmtId="0" fontId="0" fillId="24" borderId="21" xfId="0" applyFont="1" applyFill="1" applyBorder="1" applyAlignment="1">
      <alignment vertical="center"/>
    </xf>
    <xf numFmtId="0" fontId="0" fillId="24" borderId="22" xfId="0" applyFont="1" applyFill="1" applyBorder="1" applyAlignment="1">
      <alignment vertical="center"/>
    </xf>
    <xf numFmtId="0" fontId="0" fillId="24" borderId="23" xfId="0" applyFont="1" applyFill="1" applyBorder="1" applyAlignment="1">
      <alignment vertical="center"/>
    </xf>
    <xf numFmtId="0" fontId="0" fillId="24" borderId="24" xfId="0" applyFont="1" applyFill="1" applyBorder="1" applyAlignment="1">
      <alignment horizontal="right" vertical="center"/>
    </xf>
    <xf numFmtId="0" fontId="0" fillId="24" borderId="24" xfId="0" applyFont="1" applyFill="1" applyBorder="1" applyAlignment="1">
      <alignment vertical="center"/>
    </xf>
    <xf numFmtId="0" fontId="0" fillId="24" borderId="25" xfId="0" applyFont="1" applyFill="1" applyBorder="1" applyAlignment="1">
      <alignment vertical="center"/>
    </xf>
    <xf numFmtId="0" fontId="0" fillId="24" borderId="26" xfId="0" applyFont="1" applyFill="1" applyBorder="1" applyAlignment="1">
      <alignment vertical="center"/>
    </xf>
    <xf numFmtId="0" fontId="27" fillId="24" borderId="24" xfId="0" applyFont="1" applyFill="1" applyBorder="1" applyAlignment="1">
      <alignment horizontal="right" vertical="center"/>
    </xf>
    <xf numFmtId="0" fontId="27" fillId="24" borderId="25" xfId="0" applyFont="1" applyFill="1" applyBorder="1" applyAlignment="1">
      <alignment horizontal="right" vertical="center"/>
    </xf>
    <xf numFmtId="0" fontId="27" fillId="24" borderId="26" xfId="0" applyFont="1" applyFill="1" applyBorder="1" applyAlignment="1">
      <alignment horizontal="right" vertical="center"/>
    </xf>
    <xf numFmtId="0" fontId="0" fillId="24" borderId="27" xfId="0" applyFont="1" applyFill="1" applyBorder="1" applyAlignment="1">
      <alignment vertical="center"/>
    </xf>
    <xf numFmtId="0" fontId="0" fillId="24" borderId="28" xfId="0" applyFont="1" applyFill="1" applyBorder="1" applyAlignment="1">
      <alignment vertical="center"/>
    </xf>
    <xf numFmtId="0" fontId="0" fillId="24" borderId="29" xfId="0" applyFont="1" applyFill="1" applyBorder="1" applyAlignment="1">
      <alignment vertical="center"/>
    </xf>
    <xf numFmtId="0" fontId="0" fillId="24" borderId="27" xfId="0" applyFont="1" applyFill="1" applyBorder="1" applyAlignment="1">
      <alignment horizontal="right" vertical="center"/>
    </xf>
    <xf numFmtId="0" fontId="24" fillId="25" borderId="30" xfId="0" applyFont="1" applyFill="1" applyBorder="1" applyAlignment="1">
      <alignment vertical="center"/>
    </xf>
    <xf numFmtId="0" fontId="27" fillId="24" borderId="0" xfId="0" applyFont="1" applyFill="1" applyBorder="1" applyAlignment="1">
      <alignment vertical="center"/>
    </xf>
    <xf numFmtId="0" fontId="0" fillId="24" borderId="0" xfId="0" applyFont="1" applyFill="1" applyBorder="1" applyAlignment="1">
      <alignment/>
    </xf>
    <xf numFmtId="0" fontId="0" fillId="24" borderId="0" xfId="0" applyFont="1" applyFill="1" applyAlignment="1">
      <alignment/>
    </xf>
    <xf numFmtId="3" fontId="24" fillId="25" borderId="31" xfId="0" applyNumberFormat="1" applyFont="1" applyFill="1" applyBorder="1" applyAlignment="1">
      <alignment vertical="center"/>
    </xf>
    <xf numFmtId="3" fontId="24" fillId="25" borderId="16" xfId="0" applyNumberFormat="1" applyFont="1" applyFill="1" applyBorder="1" applyAlignment="1">
      <alignment vertical="center"/>
    </xf>
    <xf numFmtId="0" fontId="0" fillId="24" borderId="14" xfId="0" applyFont="1" applyFill="1" applyBorder="1" applyAlignment="1">
      <alignment vertical="center"/>
    </xf>
    <xf numFmtId="0" fontId="0" fillId="24" borderId="32" xfId="0" applyFont="1" applyFill="1" applyBorder="1" applyAlignment="1">
      <alignment vertical="center"/>
    </xf>
    <xf numFmtId="0" fontId="0" fillId="24" borderId="33" xfId="0" applyFont="1" applyFill="1" applyBorder="1" applyAlignment="1">
      <alignment vertical="center"/>
    </xf>
    <xf numFmtId="0" fontId="0" fillId="24" borderId="14" xfId="0" applyFont="1" applyFill="1" applyBorder="1" applyAlignment="1">
      <alignment horizontal="right" vertical="center"/>
    </xf>
    <xf numFmtId="0" fontId="23" fillId="24" borderId="0" xfId="0" applyFont="1" applyFill="1" applyBorder="1" applyAlignment="1">
      <alignment horizontal="center" vertical="center"/>
    </xf>
    <xf numFmtId="0" fontId="24" fillId="26" borderId="15" xfId="0" applyFont="1" applyFill="1" applyBorder="1" applyAlignment="1">
      <alignment vertical="center"/>
    </xf>
    <xf numFmtId="3" fontId="24" fillId="26" borderId="34" xfId="0" applyNumberFormat="1" applyFont="1" applyFill="1" applyBorder="1" applyAlignment="1">
      <alignment vertical="center"/>
    </xf>
    <xf numFmtId="3" fontId="24" fillId="26" borderId="35" xfId="0" applyNumberFormat="1" applyFont="1" applyFill="1" applyBorder="1" applyAlignment="1">
      <alignment vertical="center"/>
    </xf>
    <xf numFmtId="0" fontId="24" fillId="26" borderId="33" xfId="0" applyFont="1" applyFill="1" applyBorder="1" applyAlignment="1">
      <alignment vertical="center"/>
    </xf>
    <xf numFmtId="2" fontId="0" fillId="0" borderId="0" xfId="0" applyNumberFormat="1" applyAlignment="1">
      <alignment horizontal="center" vertical="center" wrapText="1"/>
    </xf>
    <xf numFmtId="0" fontId="28" fillId="24" borderId="0" xfId="0" applyFont="1" applyFill="1" applyBorder="1" applyAlignment="1">
      <alignment horizontal="center" vertical="center"/>
    </xf>
    <xf numFmtId="0" fontId="29" fillId="24" borderId="0" xfId="0" applyFont="1" applyFill="1" applyBorder="1" applyAlignment="1">
      <alignment vertical="center"/>
    </xf>
    <xf numFmtId="0" fontId="31" fillId="24" borderId="0" xfId="0" applyFont="1" applyFill="1" applyBorder="1" applyAlignment="1">
      <alignment vertical="center"/>
    </xf>
    <xf numFmtId="0" fontId="32" fillId="24" borderId="0" xfId="0" applyFont="1" applyFill="1" applyBorder="1" applyAlignment="1">
      <alignment vertical="center"/>
    </xf>
    <xf numFmtId="0" fontId="33" fillId="24" borderId="0" xfId="0" applyFont="1" applyFill="1" applyBorder="1" applyAlignment="1">
      <alignment horizontal="center"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34" fillId="0" borderId="38" xfId="0" applyFont="1" applyFill="1" applyBorder="1" applyAlignment="1">
      <alignment horizontal="center" vertical="center"/>
    </xf>
    <xf numFmtId="0" fontId="34" fillId="0" borderId="37" xfId="0" applyFont="1" applyFill="1" applyBorder="1" applyAlignment="1">
      <alignment horizontal="center" vertical="center" wrapText="1"/>
    </xf>
    <xf numFmtId="0" fontId="0" fillId="24" borderId="0" xfId="0" applyFont="1" applyFill="1" applyBorder="1" applyAlignment="1">
      <alignment vertical="center"/>
    </xf>
    <xf numFmtId="0" fontId="34" fillId="0" borderId="39" xfId="0" applyFont="1" applyFill="1" applyBorder="1" applyAlignment="1">
      <alignment horizontal="center" vertical="center"/>
    </xf>
    <xf numFmtId="0" fontId="36" fillId="24" borderId="40" xfId="0" applyFont="1" applyFill="1" applyBorder="1" applyAlignment="1">
      <alignment vertical="center"/>
    </xf>
    <xf numFmtId="0" fontId="36" fillId="24" borderId="41" xfId="0" applyFont="1" applyFill="1" applyBorder="1" applyAlignment="1">
      <alignment vertical="center"/>
    </xf>
    <xf numFmtId="164" fontId="0" fillId="24" borderId="42" xfId="0" applyNumberFormat="1" applyFont="1" applyFill="1" applyBorder="1" applyAlignment="1">
      <alignment horizontal="center" vertical="center"/>
    </xf>
    <xf numFmtId="164" fontId="0" fillId="24" borderId="41" xfId="0" applyNumberFormat="1" applyFont="1" applyFill="1" applyBorder="1" applyAlignment="1">
      <alignment horizontal="center" vertical="center"/>
    </xf>
    <xf numFmtId="0" fontId="36" fillId="24" borderId="0" xfId="0" applyFont="1" applyFill="1" applyBorder="1" applyAlignment="1">
      <alignment vertical="center"/>
    </xf>
    <xf numFmtId="3" fontId="23" fillId="24" borderId="43" xfId="0" applyNumberFormat="1" applyFont="1" applyFill="1" applyBorder="1" applyAlignment="1">
      <alignment vertical="center"/>
    </xf>
    <xf numFmtId="0" fontId="23" fillId="24" borderId="44" xfId="0" applyFont="1" applyFill="1" applyBorder="1" applyAlignment="1">
      <alignment vertical="center"/>
    </xf>
    <xf numFmtId="164" fontId="35" fillId="24" borderId="45" xfId="55" applyNumberFormat="1" applyFont="1" applyFill="1" applyBorder="1" applyAlignment="1">
      <alignment horizontal="center" vertical="center"/>
    </xf>
    <xf numFmtId="3" fontId="27" fillId="24" borderId="40" xfId="0" applyNumberFormat="1" applyFont="1" applyFill="1" applyBorder="1" applyAlignment="1">
      <alignment vertical="center"/>
    </xf>
    <xf numFmtId="164" fontId="37" fillId="0" borderId="42" xfId="0" applyNumberFormat="1" applyFont="1" applyFill="1" applyBorder="1" applyAlignment="1">
      <alignment horizontal="center" vertical="center"/>
    </xf>
    <xf numFmtId="164" fontId="37" fillId="0" borderId="41" xfId="0" applyNumberFormat="1" applyFont="1" applyFill="1" applyBorder="1" applyAlignment="1">
      <alignment horizontal="center" vertical="center"/>
    </xf>
    <xf numFmtId="0" fontId="27" fillId="24" borderId="41" xfId="0" applyFont="1" applyFill="1" applyBorder="1" applyAlignment="1">
      <alignment vertical="center"/>
    </xf>
    <xf numFmtId="0" fontId="38" fillId="24" borderId="0" xfId="0" applyFont="1" applyFill="1" applyBorder="1" applyAlignment="1">
      <alignment vertical="center"/>
    </xf>
    <xf numFmtId="0" fontId="36" fillId="24" borderId="42" xfId="0" applyFont="1" applyFill="1" applyBorder="1" applyAlignment="1">
      <alignment horizontal="center" vertical="center"/>
    </xf>
    <xf numFmtId="0" fontId="36" fillId="24" borderId="41" xfId="0" applyFont="1" applyFill="1" applyBorder="1" applyAlignment="1">
      <alignment horizontal="center" vertical="center"/>
    </xf>
    <xf numFmtId="0" fontId="23" fillId="24" borderId="43" xfId="0" applyFont="1" applyFill="1" applyBorder="1" applyAlignment="1">
      <alignment vertical="center"/>
    </xf>
    <xf numFmtId="164" fontId="35" fillId="24" borderId="46" xfId="0" applyNumberFormat="1" applyFont="1" applyFill="1" applyBorder="1" applyAlignment="1">
      <alignment horizontal="center" vertical="center"/>
    </xf>
    <xf numFmtId="0" fontId="23" fillId="24" borderId="0" xfId="0" applyFont="1" applyFill="1" applyBorder="1" applyAlignment="1">
      <alignment vertical="center"/>
    </xf>
    <xf numFmtId="164" fontId="35" fillId="24" borderId="45" xfId="0" applyNumberFormat="1" applyFont="1" applyFill="1" applyBorder="1" applyAlignment="1">
      <alignment horizontal="center" vertical="center"/>
    </xf>
    <xf numFmtId="0" fontId="23" fillId="24" borderId="40" xfId="0" applyFont="1" applyFill="1" applyBorder="1" applyAlignment="1">
      <alignment vertical="center"/>
    </xf>
    <xf numFmtId="164" fontId="35" fillId="24" borderId="42" xfId="0" applyNumberFormat="1" applyFont="1" applyFill="1" applyBorder="1" applyAlignment="1">
      <alignment horizontal="center" vertical="center"/>
    </xf>
    <xf numFmtId="164" fontId="35" fillId="24" borderId="41" xfId="0" applyNumberFormat="1" applyFont="1" applyFill="1" applyBorder="1" applyAlignment="1">
      <alignment horizontal="center" vertical="center"/>
    </xf>
    <xf numFmtId="0" fontId="0" fillId="24" borderId="40" xfId="0" applyFont="1" applyFill="1" applyBorder="1" applyAlignment="1">
      <alignment vertical="center"/>
    </xf>
    <xf numFmtId="164" fontId="39" fillId="0" borderId="42" xfId="0" applyNumberFormat="1" applyFont="1" applyFill="1" applyBorder="1" applyAlignment="1">
      <alignment horizontal="center" vertical="center"/>
    </xf>
    <xf numFmtId="164" fontId="39" fillId="0" borderId="41" xfId="0" applyNumberFormat="1" applyFont="1" applyFill="1" applyBorder="1" applyAlignment="1">
      <alignment horizontal="center" vertical="center"/>
    </xf>
    <xf numFmtId="0" fontId="35" fillId="0" borderId="47" xfId="0" applyFont="1" applyFill="1" applyBorder="1" applyAlignment="1">
      <alignment horizontal="left" vertical="center"/>
    </xf>
    <xf numFmtId="0" fontId="11" fillId="0" borderId="48" xfId="0" applyFont="1" applyFill="1" applyBorder="1" applyAlignment="1">
      <alignment vertical="center"/>
    </xf>
    <xf numFmtId="164" fontId="35" fillId="0" borderId="48" xfId="0" applyNumberFormat="1" applyFont="1" applyFill="1" applyBorder="1" applyAlignment="1">
      <alignment horizontal="center" vertical="center"/>
    </xf>
    <xf numFmtId="164" fontId="36" fillId="24" borderId="0" xfId="0" applyNumberFormat="1" applyFont="1" applyFill="1" applyBorder="1" applyAlignment="1">
      <alignment horizontal="center" vertical="center"/>
    </xf>
    <xf numFmtId="0" fontId="36" fillId="24" borderId="0" xfId="0" applyFont="1" applyFill="1" applyBorder="1" applyAlignment="1">
      <alignment horizontal="center" vertical="center"/>
    </xf>
    <xf numFmtId="0" fontId="0" fillId="0" borderId="0" xfId="0" applyAlignment="1">
      <alignment vertical="center"/>
    </xf>
    <xf numFmtId="0" fontId="31" fillId="0" borderId="0" xfId="0" applyFont="1" applyAlignment="1">
      <alignment vertical="center" wrapText="1"/>
    </xf>
    <xf numFmtId="0" fontId="21" fillId="0" borderId="0" xfId="0" applyFont="1" applyAlignment="1">
      <alignment vertical="center" wrapText="1"/>
    </xf>
    <xf numFmtId="0" fontId="0" fillId="0" borderId="0" xfId="0" applyAlignment="1">
      <alignment vertical="center" wrapText="1"/>
    </xf>
    <xf numFmtId="0" fontId="11" fillId="0" borderId="14" xfId="54" applyFont="1" applyFill="1" applyBorder="1" applyAlignment="1">
      <alignment horizontal="center" vertical="center"/>
      <protection/>
    </xf>
    <xf numFmtId="0" fontId="11" fillId="0" borderId="14" xfId="54" applyFont="1" applyFill="1" applyBorder="1" applyAlignment="1">
      <alignment horizontal="center" vertical="center" wrapText="1"/>
      <protection/>
    </xf>
    <xf numFmtId="3" fontId="11" fillId="0" borderId="14" xfId="0" applyNumberFormat="1" applyFont="1" applyFill="1" applyBorder="1" applyAlignment="1">
      <alignment horizontal="center" vertical="center" wrapText="1"/>
    </xf>
    <xf numFmtId="0" fontId="11" fillId="0" borderId="14" xfId="54" applyFont="1" applyFill="1" applyBorder="1" applyAlignment="1">
      <alignment vertical="center"/>
      <protection/>
    </xf>
    <xf numFmtId="0" fontId="11" fillId="0" borderId="14" xfId="54" applyFont="1" applyFill="1" applyBorder="1" applyAlignment="1">
      <alignment vertical="center" wrapText="1"/>
      <protection/>
    </xf>
    <xf numFmtId="3" fontId="0" fillId="0" borderId="14" xfId="0" applyNumberFormat="1" applyFont="1" applyBorder="1" applyAlignment="1">
      <alignment vertical="center"/>
    </xf>
    <xf numFmtId="0" fontId="0" fillId="0" borderId="14" xfId="0" applyFont="1" applyBorder="1" applyAlignment="1">
      <alignment vertical="center"/>
    </xf>
    <xf numFmtId="0" fontId="35" fillId="0" borderId="14" xfId="54" applyFont="1" applyFill="1" applyBorder="1" applyAlignment="1">
      <alignment vertical="center"/>
      <protection/>
    </xf>
    <xf numFmtId="0" fontId="35" fillId="0" borderId="14" xfId="54" applyFont="1" applyFill="1" applyBorder="1" applyAlignment="1">
      <alignment vertical="center" wrapText="1"/>
      <protection/>
    </xf>
    <xf numFmtId="3" fontId="23" fillId="0" borderId="14" xfId="0" applyNumberFormat="1" applyFont="1" applyBorder="1" applyAlignment="1">
      <alignment vertical="center"/>
    </xf>
    <xf numFmtId="0" fontId="23" fillId="0" borderId="14" xfId="0" applyFont="1" applyBorder="1" applyAlignment="1">
      <alignment vertical="center"/>
    </xf>
    <xf numFmtId="0" fontId="23" fillId="0" borderId="0" xfId="0" applyFont="1" applyAlignment="1">
      <alignment vertical="center"/>
    </xf>
    <xf numFmtId="3" fontId="25" fillId="0" borderId="14" xfId="0" applyNumberFormat="1" applyFont="1" applyBorder="1" applyAlignment="1">
      <alignment vertical="center"/>
    </xf>
    <xf numFmtId="3" fontId="25" fillId="27" borderId="0" xfId="0" applyNumberFormat="1" applyFont="1" applyFill="1" applyBorder="1" applyAlignment="1">
      <alignment vertical="center"/>
    </xf>
    <xf numFmtId="0" fontId="25" fillId="0" borderId="14" xfId="0" applyFont="1" applyBorder="1" applyAlignment="1">
      <alignment vertical="center"/>
    </xf>
    <xf numFmtId="0" fontId="25" fillId="0" borderId="0" xfId="0" applyFont="1" applyAlignment="1">
      <alignment vertical="center"/>
    </xf>
    <xf numFmtId="0" fontId="21" fillId="0" borderId="0" xfId="0" applyFont="1" applyAlignment="1">
      <alignment vertical="center"/>
    </xf>
    <xf numFmtId="0" fontId="0" fillId="24" borderId="0" xfId="0" applyFill="1" applyAlignment="1">
      <alignment/>
    </xf>
    <xf numFmtId="0" fontId="0" fillId="0" borderId="0" xfId="0" applyAlignment="1">
      <alignment/>
    </xf>
    <xf numFmtId="0" fontId="28" fillId="24" borderId="0" xfId="0" applyFont="1" applyFill="1" applyAlignment="1">
      <alignment horizontal="center" vertical="center"/>
    </xf>
    <xf numFmtId="0" fontId="22" fillId="24" borderId="0" xfId="0" applyFont="1" applyFill="1" applyAlignment="1">
      <alignment horizontal="center" vertical="center"/>
    </xf>
    <xf numFmtId="0" fontId="0" fillId="24" borderId="0" xfId="0" applyFill="1" applyAlignment="1">
      <alignment/>
    </xf>
    <xf numFmtId="0" fontId="0" fillId="0" borderId="0" xfId="0" applyFill="1" applyAlignment="1">
      <alignment/>
    </xf>
    <xf numFmtId="0" fontId="24" fillId="26" borderId="49" xfId="0" applyFont="1" applyFill="1" applyBorder="1" applyAlignment="1">
      <alignment vertical="center"/>
    </xf>
    <xf numFmtId="0" fontId="41" fillId="26" borderId="14" xfId="0" applyFont="1" applyFill="1" applyBorder="1" applyAlignment="1">
      <alignment horizontal="center" vertical="center"/>
    </xf>
    <xf numFmtId="0" fontId="0" fillId="24" borderId="50" xfId="0" applyFont="1" applyFill="1" applyBorder="1" applyAlignment="1">
      <alignment horizontal="left" vertical="center"/>
    </xf>
    <xf numFmtId="4" fontId="0" fillId="0" borderId="14" xfId="0" applyNumberFormat="1" applyFont="1" applyFill="1" applyBorder="1" applyAlignment="1">
      <alignment vertical="center"/>
    </xf>
    <xf numFmtId="0" fontId="0" fillId="0" borderId="50" xfId="0" applyFont="1" applyFill="1" applyBorder="1" applyAlignment="1">
      <alignment horizontal="left" vertical="center"/>
    </xf>
    <xf numFmtId="0" fontId="0" fillId="24" borderId="0" xfId="0" applyFont="1" applyFill="1" applyBorder="1" applyAlignment="1">
      <alignment horizontal="left" vertical="center"/>
    </xf>
    <xf numFmtId="4" fontId="0" fillId="24" borderId="0" xfId="0" applyNumberFormat="1" applyFont="1" applyFill="1" applyBorder="1" applyAlignment="1">
      <alignment vertical="center"/>
    </xf>
    <xf numFmtId="0" fontId="32" fillId="24" borderId="0" xfId="0" applyFont="1" applyFill="1" applyBorder="1" applyAlignment="1">
      <alignment horizontal="center" vertical="center"/>
    </xf>
    <xf numFmtId="0" fontId="0" fillId="0" borderId="0" xfId="0" applyFont="1" applyFill="1" applyAlignment="1">
      <alignment/>
    </xf>
    <xf numFmtId="0" fontId="42" fillId="26" borderId="51" xfId="0" applyFont="1" applyFill="1" applyBorder="1" applyAlignment="1">
      <alignment vertical="center" wrapText="1"/>
    </xf>
    <xf numFmtId="0" fontId="43" fillId="26" borderId="52" xfId="0" applyFont="1" applyFill="1" applyBorder="1" applyAlignment="1">
      <alignment vertical="center"/>
    </xf>
    <xf numFmtId="0" fontId="42" fillId="26" borderId="51" xfId="0" applyFont="1" applyFill="1" applyBorder="1" applyAlignment="1">
      <alignment horizontal="center" vertical="center" wrapText="1"/>
    </xf>
    <xf numFmtId="0" fontId="42" fillId="26" borderId="0" xfId="0" applyFont="1" applyFill="1" applyAlignment="1">
      <alignment horizontal="center" vertical="center" wrapText="1"/>
    </xf>
    <xf numFmtId="0" fontId="0" fillId="0" borderId="12" xfId="0" applyFont="1" applyFill="1" applyBorder="1" applyAlignment="1">
      <alignment horizontal="left" vertical="center"/>
    </xf>
    <xf numFmtId="4" fontId="0" fillId="0" borderId="12" xfId="0" applyNumberFormat="1" applyFont="1" applyFill="1" applyBorder="1" applyAlignment="1">
      <alignment horizontal="center" vertical="center"/>
    </xf>
    <xf numFmtId="4" fontId="0" fillId="0" borderId="12" xfId="0" applyNumberFormat="1" applyFill="1" applyBorder="1" applyAlignment="1" applyProtection="1">
      <alignment horizontal="center" vertical="center"/>
      <protection locked="0"/>
    </xf>
    <xf numFmtId="4" fontId="0" fillId="0" borderId="50" xfId="0" applyNumberFormat="1" applyFont="1" applyFill="1" applyBorder="1" applyAlignment="1">
      <alignment horizontal="center" vertical="center"/>
    </xf>
    <xf numFmtId="4" fontId="0" fillId="0" borderId="50" xfId="0" applyNumberFormat="1" applyFill="1" applyBorder="1" applyAlignment="1" applyProtection="1">
      <alignment horizontal="center" vertical="center"/>
      <protection locked="0"/>
    </xf>
    <xf numFmtId="0" fontId="0" fillId="0" borderId="27" xfId="0" applyFont="1" applyFill="1" applyBorder="1" applyAlignment="1">
      <alignment horizontal="left" vertical="center"/>
    </xf>
    <xf numFmtId="4" fontId="0" fillId="0" borderId="27" xfId="0" applyNumberFormat="1" applyFont="1" applyFill="1" applyBorder="1" applyAlignment="1">
      <alignment horizontal="center" vertical="center"/>
    </xf>
    <xf numFmtId="4" fontId="0" fillId="0" borderId="27" xfId="0" applyNumberFormat="1" applyFill="1" applyBorder="1" applyAlignment="1" applyProtection="1">
      <alignment horizontal="center" vertical="center"/>
      <protection locked="0"/>
    </xf>
    <xf numFmtId="0" fontId="23" fillId="0" borderId="15" xfId="0" applyFont="1" applyFill="1" applyBorder="1" applyAlignment="1">
      <alignment horizontal="left" vertical="center"/>
    </xf>
    <xf numFmtId="4" fontId="23" fillId="0" borderId="14" xfId="0" applyNumberFormat="1" applyFont="1" applyFill="1" applyBorder="1" applyAlignment="1">
      <alignment horizontal="center" vertical="center"/>
    </xf>
    <xf numFmtId="0" fontId="32" fillId="24" borderId="0" xfId="0" applyFont="1" applyFill="1" applyAlignment="1">
      <alignment horizontal="center" vertical="center"/>
    </xf>
    <xf numFmtId="0" fontId="0" fillId="24" borderId="0" xfId="0" applyFill="1" applyAlignment="1">
      <alignment vertical="center"/>
    </xf>
    <xf numFmtId="0" fontId="0" fillId="24" borderId="0" xfId="0" applyFill="1" applyAlignment="1" applyProtection="1">
      <alignment horizontal="right" vertical="center"/>
      <protection locked="0"/>
    </xf>
    <xf numFmtId="0" fontId="44" fillId="25" borderId="14" xfId="0" applyFont="1" applyFill="1" applyBorder="1" applyAlignment="1">
      <alignment horizontal="center" vertical="center" wrapText="1"/>
    </xf>
    <xf numFmtId="0" fontId="0" fillId="0" borderId="0" xfId="0" applyFont="1" applyFill="1" applyAlignment="1">
      <alignment/>
    </xf>
    <xf numFmtId="0" fontId="25" fillId="0" borderId="53" xfId="0" applyFont="1" applyBorder="1" applyAlignment="1">
      <alignment vertical="center"/>
    </xf>
    <xf numFmtId="0" fontId="0" fillId="0" borderId="12" xfId="0" applyBorder="1" applyAlignment="1">
      <alignment/>
    </xf>
    <xf numFmtId="0" fontId="23" fillId="0" borderId="40" xfId="0" applyFont="1" applyBorder="1" applyAlignment="1">
      <alignment vertical="center"/>
    </xf>
    <xf numFmtId="0" fontId="0" fillId="0" borderId="27" xfId="0" applyFill="1" applyBorder="1" applyAlignment="1">
      <alignment vertical="center"/>
    </xf>
    <xf numFmtId="0" fontId="45" fillId="0" borderId="40" xfId="0" applyFont="1" applyBorder="1" applyAlignment="1">
      <alignment vertical="center" wrapText="1"/>
    </xf>
    <xf numFmtId="4" fontId="23" fillId="0" borderId="27" xfId="0" applyNumberFormat="1" applyFont="1" applyFill="1" applyBorder="1" applyAlignment="1" applyProtection="1">
      <alignment horizontal="center" vertical="center"/>
      <protection/>
    </xf>
    <xf numFmtId="0" fontId="46" fillId="0" borderId="40" xfId="0" applyFont="1" applyBorder="1" applyAlignment="1">
      <alignment horizontal="left" vertical="center" indent="1"/>
    </xf>
    <xf numFmtId="4" fontId="46" fillId="0" borderId="27" xfId="0" applyNumberFormat="1" applyFont="1" applyFill="1" applyBorder="1" applyAlignment="1" applyProtection="1">
      <alignment horizontal="center" vertical="center"/>
      <protection locked="0"/>
    </xf>
    <xf numFmtId="0" fontId="47" fillId="0" borderId="40" xfId="0" applyFont="1" applyBorder="1" applyAlignment="1">
      <alignment vertical="center"/>
    </xf>
    <xf numFmtId="3" fontId="21" fillId="0" borderId="27" xfId="0" applyNumberFormat="1" applyFont="1" applyFill="1" applyBorder="1" applyAlignment="1" applyProtection="1">
      <alignment horizontal="center" vertical="center"/>
      <protection locked="0"/>
    </xf>
    <xf numFmtId="0" fontId="46" fillId="0" borderId="40" xfId="0" applyFont="1" applyBorder="1" applyAlignment="1">
      <alignment vertical="center"/>
    </xf>
    <xf numFmtId="0" fontId="46" fillId="0" borderId="40" xfId="0" applyFont="1" applyBorder="1" applyAlignment="1">
      <alignment horizontal="left" vertical="center" wrapText="1" indent="1"/>
    </xf>
    <xf numFmtId="2" fontId="46" fillId="0" borderId="27" xfId="0" applyNumberFormat="1" applyFont="1" applyFill="1" applyBorder="1" applyAlignment="1">
      <alignment horizontal="center" vertical="center"/>
    </xf>
    <xf numFmtId="0" fontId="0" fillId="0" borderId="40" xfId="0" applyFont="1" applyBorder="1" applyAlignment="1">
      <alignment vertical="center"/>
    </xf>
    <xf numFmtId="3" fontId="0" fillId="0" borderId="27" xfId="0" applyNumberFormat="1" applyFill="1" applyBorder="1" applyAlignment="1">
      <alignment horizontal="center" vertical="center"/>
    </xf>
    <xf numFmtId="4" fontId="23" fillId="0" borderId="27" xfId="0" applyNumberFormat="1" applyFont="1" applyFill="1" applyBorder="1" applyAlignment="1">
      <alignment horizontal="center" vertical="center"/>
    </xf>
    <xf numFmtId="0" fontId="25" fillId="0" borderId="54" xfId="0" applyFont="1" applyBorder="1" applyAlignment="1">
      <alignment vertical="center"/>
    </xf>
    <xf numFmtId="4" fontId="25" fillId="0" borderId="55" xfId="0" applyNumberFormat="1" applyFont="1" applyFill="1" applyBorder="1" applyAlignment="1">
      <alignment horizontal="center" vertical="center"/>
    </xf>
    <xf numFmtId="0" fontId="21" fillId="24" borderId="0" xfId="0" applyFont="1" applyFill="1" applyAlignment="1" quotePrefix="1">
      <alignment vertical="center"/>
    </xf>
    <xf numFmtId="0" fontId="0" fillId="24" borderId="0" xfId="0" applyFont="1" applyFill="1" applyAlignment="1">
      <alignment vertical="center"/>
    </xf>
    <xf numFmtId="4" fontId="0" fillId="24" borderId="0" xfId="0" applyNumberFormat="1" applyFill="1" applyAlignment="1">
      <alignment vertical="center"/>
    </xf>
    <xf numFmtId="0" fontId="48" fillId="24" borderId="0" xfId="0" applyFont="1" applyFill="1" applyAlignment="1" applyProtection="1">
      <alignment horizontal="right" vertical="center"/>
      <protection locked="0"/>
    </xf>
    <xf numFmtId="0" fontId="34" fillId="0" borderId="56" xfId="0" applyFont="1" applyFill="1" applyBorder="1" applyAlignment="1">
      <alignment horizontal="center" vertical="center"/>
    </xf>
    <xf numFmtId="3" fontId="27" fillId="24" borderId="36" xfId="0" applyNumberFormat="1" applyFont="1" applyFill="1" applyBorder="1" applyAlignment="1">
      <alignment vertical="center"/>
    </xf>
    <xf numFmtId="0" fontId="27" fillId="24" borderId="57" xfId="0" applyFont="1" applyFill="1" applyBorder="1" applyAlignment="1">
      <alignment vertical="center"/>
    </xf>
    <xf numFmtId="164" fontId="37" fillId="0" borderId="38" xfId="0" applyNumberFormat="1" applyFont="1" applyFill="1" applyBorder="1" applyAlignment="1">
      <alignment horizontal="center" vertical="center"/>
    </xf>
    <xf numFmtId="164" fontId="37" fillId="0" borderId="37" xfId="0" applyNumberFormat="1" applyFont="1" applyFill="1" applyBorder="1" applyAlignment="1">
      <alignment horizontal="center" vertical="center"/>
    </xf>
    <xf numFmtId="0" fontId="23" fillId="0" borderId="0" xfId="0" applyFont="1" applyAlignment="1">
      <alignment horizontal="center" vertical="center"/>
    </xf>
    <xf numFmtId="0" fontId="0" fillId="0" borderId="0" xfId="0" applyFont="1" applyAlignment="1">
      <alignment/>
    </xf>
    <xf numFmtId="0" fontId="23" fillId="0" borderId="0" xfId="0" applyFont="1" applyAlignment="1">
      <alignment/>
    </xf>
    <xf numFmtId="0" fontId="27" fillId="0" borderId="0" xfId="0" applyFont="1" applyAlignment="1">
      <alignment horizontal="center" wrapText="1"/>
    </xf>
    <xf numFmtId="0" fontId="23" fillId="0" borderId="15"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4" xfId="0" applyFont="1" applyBorder="1" applyAlignment="1">
      <alignment horizontal="center" vertical="center" wrapText="1"/>
    </xf>
    <xf numFmtId="0" fontId="0" fillId="0" borderId="0" xfId="0" applyFont="1" applyAlignment="1">
      <alignment wrapText="1"/>
    </xf>
    <xf numFmtId="0" fontId="0" fillId="7" borderId="12" xfId="0" applyFont="1" applyFill="1" applyBorder="1" applyAlignment="1">
      <alignment vertical="center"/>
    </xf>
    <xf numFmtId="164" fontId="0" fillId="7" borderId="10" xfId="0" applyNumberFormat="1" applyFont="1" applyFill="1" applyBorder="1" applyAlignment="1">
      <alignment horizontal="center" vertical="center"/>
    </xf>
    <xf numFmtId="164" fontId="0" fillId="7" borderId="58" xfId="0" applyNumberFormat="1" applyFont="1" applyFill="1" applyBorder="1" applyAlignment="1">
      <alignment horizontal="center" vertical="center"/>
    </xf>
    <xf numFmtId="164" fontId="0" fillId="7" borderId="59" xfId="0" applyNumberFormat="1" applyFont="1" applyFill="1" applyBorder="1" applyAlignment="1">
      <alignment horizontal="center" vertical="center"/>
    </xf>
    <xf numFmtId="164" fontId="0" fillId="7" borderId="60" xfId="0" applyNumberFormat="1" applyFont="1" applyFill="1" applyBorder="1" applyAlignment="1">
      <alignment horizontal="center" vertical="center"/>
    </xf>
    <xf numFmtId="164" fontId="0" fillId="7" borderId="61" xfId="0" applyNumberFormat="1" applyFont="1" applyFill="1" applyBorder="1" applyAlignment="1">
      <alignment horizontal="center" vertical="center"/>
    </xf>
    <xf numFmtId="164" fontId="27" fillId="28" borderId="27" xfId="0" applyNumberFormat="1" applyFont="1" applyFill="1" applyBorder="1" applyAlignment="1">
      <alignment vertical="center"/>
    </xf>
    <xf numFmtId="0" fontId="27" fillId="0" borderId="27" xfId="0" applyFont="1" applyBorder="1" applyAlignment="1">
      <alignment vertical="center"/>
    </xf>
    <xf numFmtId="164" fontId="27" fillId="0" borderId="28" xfId="0" applyNumberFormat="1" applyFont="1" applyBorder="1" applyAlignment="1">
      <alignment vertical="center"/>
    </xf>
    <xf numFmtId="164" fontId="27" fillId="0" borderId="62" xfId="0" applyNumberFormat="1" applyFont="1" applyBorder="1" applyAlignment="1">
      <alignment vertical="center"/>
    </xf>
    <xf numFmtId="164" fontId="27" fillId="0" borderId="63" xfId="0" applyNumberFormat="1" applyFont="1" applyBorder="1" applyAlignment="1">
      <alignment vertical="center"/>
    </xf>
    <xf numFmtId="164" fontId="27" fillId="0" borderId="61" xfId="0" applyNumberFormat="1" applyFont="1" applyBorder="1" applyAlignment="1">
      <alignment vertical="center"/>
    </xf>
    <xf numFmtId="164" fontId="27" fillId="28" borderId="50" xfId="0" applyNumberFormat="1" applyFont="1" applyFill="1" applyBorder="1" applyAlignment="1">
      <alignment vertical="center"/>
    </xf>
    <xf numFmtId="0" fontId="24" fillId="26" borderId="14" xfId="0" applyFont="1" applyFill="1" applyBorder="1" applyAlignment="1">
      <alignment vertical="center"/>
    </xf>
    <xf numFmtId="164" fontId="24" fillId="26" borderId="15" xfId="0" applyNumberFormat="1" applyFont="1" applyFill="1" applyBorder="1" applyAlignment="1">
      <alignment horizontal="center" vertical="center"/>
    </xf>
    <xf numFmtId="164" fontId="24" fillId="26" borderId="33" xfId="0" applyNumberFormat="1" applyFont="1" applyFill="1" applyBorder="1" applyAlignment="1">
      <alignment horizontal="center" vertical="center"/>
    </xf>
    <xf numFmtId="0" fontId="0" fillId="0" borderId="14" xfId="0" applyFont="1" applyBorder="1" applyAlignment="1">
      <alignment horizontal="left" vertical="center" wrapText="1"/>
    </xf>
    <xf numFmtId="0" fontId="27" fillId="29" borderId="14" xfId="0" applyFont="1" applyFill="1" applyBorder="1" applyAlignment="1">
      <alignment horizontal="center" vertical="center" wrapText="1"/>
    </xf>
    <xf numFmtId="0" fontId="28" fillId="0" borderId="0" xfId="0" applyFont="1" applyAlignment="1">
      <alignment vertical="center"/>
    </xf>
    <xf numFmtId="0" fontId="25" fillId="0" borderId="64" xfId="0" applyFont="1" applyFill="1" applyBorder="1" applyAlignment="1">
      <alignment horizontal="center" vertical="center"/>
    </xf>
    <xf numFmtId="0" fontId="23" fillId="0" borderId="65" xfId="0" applyFont="1" applyFill="1" applyBorder="1" applyAlignment="1">
      <alignment horizontal="center" vertical="center" wrapText="1"/>
    </xf>
    <xf numFmtId="0" fontId="24" fillId="26" borderId="66" xfId="0" applyFont="1" applyFill="1" applyBorder="1" applyAlignment="1">
      <alignment vertical="center" wrapText="1"/>
    </xf>
    <xf numFmtId="0" fontId="24" fillId="26" borderId="67" xfId="0" applyFont="1" applyFill="1" applyBorder="1" applyAlignment="1">
      <alignment horizontal="center" vertical="center"/>
    </xf>
    <xf numFmtId="0" fontId="23" fillId="4" borderId="68" xfId="0" applyFont="1" applyFill="1" applyBorder="1" applyAlignment="1">
      <alignment vertical="center" wrapText="1"/>
    </xf>
    <xf numFmtId="0" fontId="23" fillId="4" borderId="69" xfId="0" applyFont="1" applyFill="1" applyBorder="1" applyAlignment="1">
      <alignment vertical="center"/>
    </xf>
    <xf numFmtId="0" fontId="0" fillId="0" borderId="0" xfId="0" applyFont="1" applyAlignment="1">
      <alignment vertical="center"/>
    </xf>
    <xf numFmtId="0" fontId="0" fillId="0" borderId="68" xfId="0" applyFont="1" applyBorder="1" applyAlignment="1">
      <alignment vertical="center" wrapText="1"/>
    </xf>
    <xf numFmtId="0" fontId="0" fillId="0" borderId="69" xfId="0" applyFont="1" applyBorder="1" applyAlignment="1">
      <alignment horizontal="center" vertical="center"/>
    </xf>
    <xf numFmtId="0" fontId="0" fillId="0" borderId="68" xfId="0" applyFont="1" applyBorder="1" applyAlignment="1">
      <alignment vertical="center"/>
    </xf>
    <xf numFmtId="0" fontId="27" fillId="0" borderId="68" xfId="0" applyFont="1" applyBorder="1" applyAlignment="1">
      <alignment horizontal="center" vertical="center"/>
    </xf>
    <xf numFmtId="10" fontId="27" fillId="24" borderId="69" xfId="55" applyNumberFormat="1" applyFont="1" applyFill="1" applyBorder="1" applyAlignment="1">
      <alignment horizontal="center" vertical="center"/>
    </xf>
    <xf numFmtId="0" fontId="27" fillId="0" borderId="0" xfId="0" applyFont="1" applyAlignment="1">
      <alignment vertical="center"/>
    </xf>
    <xf numFmtId="10" fontId="27" fillId="0" borderId="69" xfId="55" applyNumberFormat="1" applyFont="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1" fillId="0" borderId="0" xfId="0" applyFont="1" applyAlignment="1">
      <alignment vertical="center"/>
    </xf>
    <xf numFmtId="3" fontId="0" fillId="0" borderId="0" xfId="0" applyNumberFormat="1" applyFill="1" applyAlignment="1">
      <alignment vertical="center"/>
    </xf>
    <xf numFmtId="0" fontId="36" fillId="0" borderId="0" xfId="0" applyFont="1" applyAlignment="1">
      <alignment vertical="center" wrapText="1"/>
    </xf>
    <xf numFmtId="0" fontId="23" fillId="0" borderId="0" xfId="0" applyFont="1" applyAlignment="1">
      <alignment horizontal="left" vertical="center"/>
    </xf>
    <xf numFmtId="3" fontId="29" fillId="0" borderId="0" xfId="0" applyNumberFormat="1" applyFont="1" applyFill="1" applyAlignment="1">
      <alignment vertical="center"/>
    </xf>
    <xf numFmtId="1" fontId="22" fillId="26" borderId="14" xfId="0" applyNumberFormat="1" applyFont="1" applyFill="1" applyBorder="1" applyAlignment="1">
      <alignment horizontal="center" vertical="center"/>
    </xf>
    <xf numFmtId="0" fontId="23" fillId="0" borderId="0" xfId="0" applyFont="1" applyAlignment="1">
      <alignment horizontal="center" vertical="center" wrapText="1"/>
    </xf>
    <xf numFmtId="0" fontId="0" fillId="0" borderId="10" xfId="0" applyFont="1" applyBorder="1" applyAlignment="1">
      <alignment vertical="center"/>
    </xf>
    <xf numFmtId="3" fontId="23" fillId="0" borderId="14" xfId="0" applyNumberFormat="1" applyFont="1" applyFill="1" applyBorder="1" applyAlignment="1">
      <alignment horizontal="center" vertical="center"/>
    </xf>
    <xf numFmtId="0" fontId="23" fillId="0" borderId="31" xfId="0" applyFont="1" applyBorder="1" applyAlignment="1" quotePrefix="1">
      <alignment vertical="center"/>
    </xf>
    <xf numFmtId="3" fontId="23" fillId="0" borderId="0" xfId="0" applyNumberFormat="1" applyFont="1" applyFill="1" applyBorder="1" applyAlignment="1">
      <alignment horizontal="center" vertical="center"/>
    </xf>
    <xf numFmtId="0" fontId="24" fillId="26" borderId="14" xfId="0" applyFont="1" applyFill="1" applyBorder="1" applyAlignment="1">
      <alignment vertical="center"/>
    </xf>
    <xf numFmtId="3" fontId="23" fillId="0" borderId="72" xfId="0" applyNumberFormat="1" applyFont="1" applyFill="1" applyBorder="1" applyAlignment="1">
      <alignment horizontal="center" vertical="center"/>
    </xf>
    <xf numFmtId="0" fontId="36" fillId="0" borderId="12" xfId="0" applyFont="1" applyBorder="1" applyAlignment="1">
      <alignment vertical="center" wrapText="1"/>
    </xf>
    <xf numFmtId="3" fontId="23" fillId="0" borderId="14" xfId="0" applyNumberFormat="1" applyFont="1" applyFill="1" applyBorder="1" applyAlignment="1">
      <alignment horizontal="center" vertical="center" wrapText="1"/>
    </xf>
    <xf numFmtId="0" fontId="36" fillId="0" borderId="0" xfId="0" applyFont="1" applyAlignment="1">
      <alignment horizontal="left" vertical="center" wrapText="1"/>
    </xf>
    <xf numFmtId="0" fontId="36" fillId="0" borderId="12" xfId="0" applyFont="1" applyBorder="1" applyAlignment="1">
      <alignment vertical="center"/>
    </xf>
    <xf numFmtId="0" fontId="23" fillId="20" borderId="14" xfId="0" applyFont="1" applyFill="1" applyBorder="1" applyAlignment="1">
      <alignment vertical="center"/>
    </xf>
    <xf numFmtId="3" fontId="23" fillId="20" borderId="14" xfId="0" applyNumberFormat="1" applyFont="1" applyFill="1" applyBorder="1" applyAlignment="1">
      <alignment horizontal="center" vertical="center"/>
    </xf>
    <xf numFmtId="0" fontId="23" fillId="0" borderId="13" xfId="0" applyFont="1" applyBorder="1" applyAlignment="1">
      <alignment vertical="center"/>
    </xf>
    <xf numFmtId="3" fontId="23" fillId="0" borderId="13" xfId="0" applyNumberFormat="1" applyFont="1" applyFill="1" applyBorder="1" applyAlignment="1">
      <alignment horizontal="center" vertical="center"/>
    </xf>
    <xf numFmtId="0" fontId="0" fillId="0" borderId="0" xfId="0" applyBorder="1" applyAlignment="1">
      <alignment/>
    </xf>
    <xf numFmtId="0" fontId="23" fillId="0" borderId="47" xfId="0" applyFont="1" applyFill="1" applyBorder="1" applyAlignment="1">
      <alignment vertical="center"/>
    </xf>
    <xf numFmtId="3" fontId="23" fillId="0" borderId="73" xfId="0" applyNumberFormat="1" applyFont="1" applyFill="1" applyBorder="1" applyAlignment="1">
      <alignment horizontal="center" vertical="center"/>
    </xf>
    <xf numFmtId="3" fontId="36" fillId="0" borderId="0" xfId="0" applyNumberFormat="1" applyFont="1" applyAlignment="1">
      <alignment vertical="center" wrapText="1"/>
    </xf>
    <xf numFmtId="0" fontId="23" fillId="0" borderId="51" xfId="0" applyFont="1" applyBorder="1" applyAlignment="1">
      <alignment vertical="center"/>
    </xf>
    <xf numFmtId="3" fontId="0" fillId="0" borderId="51" xfId="0" applyNumberFormat="1" applyFill="1" applyBorder="1" applyAlignment="1">
      <alignment vertical="center"/>
    </xf>
    <xf numFmtId="3" fontId="23" fillId="0" borderId="12" xfId="0" applyNumberFormat="1" applyFont="1" applyFill="1" applyBorder="1" applyAlignment="1">
      <alignment vertical="center"/>
    </xf>
    <xf numFmtId="0" fontId="0" fillId="0" borderId="28" xfId="0" applyBorder="1" applyAlignment="1" quotePrefix="1">
      <alignment horizontal="left" vertical="center"/>
    </xf>
    <xf numFmtId="3" fontId="0" fillId="0" borderId="27" xfId="0" applyNumberFormat="1" applyFill="1" applyBorder="1" applyAlignment="1">
      <alignment vertical="center"/>
    </xf>
    <xf numFmtId="0" fontId="0" fillId="0" borderId="28" xfId="0" applyBorder="1" applyAlignment="1" quotePrefix="1">
      <alignment vertical="center"/>
    </xf>
    <xf numFmtId="3" fontId="0" fillId="0" borderId="27" xfId="0" applyNumberFormat="1" applyFont="1" applyFill="1" applyBorder="1" applyAlignment="1">
      <alignment vertical="center"/>
    </xf>
    <xf numFmtId="0" fontId="0" fillId="0" borderId="28" xfId="0" applyFont="1" applyBorder="1" applyAlignment="1">
      <alignment vertical="center"/>
    </xf>
    <xf numFmtId="0" fontId="23" fillId="20" borderId="15" xfId="0" applyFont="1" applyFill="1" applyBorder="1" applyAlignment="1">
      <alignment vertical="center"/>
    </xf>
    <xf numFmtId="3" fontId="23" fillId="20" borderId="33" xfId="0" applyNumberFormat="1" applyFont="1" applyFill="1" applyBorder="1" applyAlignment="1">
      <alignment horizontal="center" vertical="center"/>
    </xf>
    <xf numFmtId="0" fontId="0" fillId="0" borderId="74" xfId="0" applyBorder="1" applyAlignment="1">
      <alignment vertical="center"/>
    </xf>
    <xf numFmtId="3" fontId="0" fillId="0" borderId="74" xfId="0" applyNumberFormat="1" applyFill="1" applyBorder="1" applyAlignment="1">
      <alignment vertical="center"/>
    </xf>
    <xf numFmtId="0" fontId="23" fillId="0" borderId="73" xfId="0" applyFont="1" applyFill="1" applyBorder="1" applyAlignment="1">
      <alignment vertical="center" wrapText="1"/>
    </xf>
    <xf numFmtId="0" fontId="0" fillId="0" borderId="51" xfId="0" applyBorder="1" applyAlignment="1">
      <alignment vertical="center"/>
    </xf>
    <xf numFmtId="0" fontId="23" fillId="0" borderId="0" xfId="0" applyFont="1" applyBorder="1" applyAlignment="1">
      <alignment vertical="center"/>
    </xf>
    <xf numFmtId="0" fontId="25" fillId="0" borderId="14" xfId="0" applyFont="1" applyBorder="1" applyAlignment="1">
      <alignment horizontal="left" vertical="center"/>
    </xf>
    <xf numFmtId="3" fontId="25" fillId="0" borderId="14" xfId="0" applyNumberFormat="1" applyFont="1" applyFill="1" applyBorder="1" applyAlignment="1">
      <alignment horizontal="center" vertical="center"/>
    </xf>
    <xf numFmtId="3" fontId="25" fillId="0" borderId="14" xfId="0" applyNumberFormat="1" applyFont="1" applyFill="1" applyBorder="1" applyAlignment="1">
      <alignment horizontal="right" vertical="center"/>
    </xf>
    <xf numFmtId="0" fontId="27" fillId="0" borderId="0" xfId="0" applyFont="1" applyBorder="1" applyAlignment="1">
      <alignment horizontal="left" vertical="center"/>
    </xf>
    <xf numFmtId="3" fontId="27" fillId="0" borderId="0" xfId="0" applyNumberFormat="1" applyFont="1" applyFill="1" applyBorder="1" applyAlignment="1">
      <alignment horizontal="right" vertical="center"/>
    </xf>
    <xf numFmtId="0" fontId="47" fillId="0" borderId="0" xfId="0" applyFont="1" applyBorder="1" applyAlignment="1">
      <alignment horizontal="left" vertical="center"/>
    </xf>
    <xf numFmtId="0" fontId="0" fillId="0" borderId="0" xfId="0" applyAlignment="1">
      <alignment horizontal="center" vertical="center"/>
    </xf>
    <xf numFmtId="0" fontId="56" fillId="8" borderId="66" xfId="0" applyFont="1" applyFill="1" applyBorder="1" applyAlignment="1">
      <alignment horizontal="center" vertical="center" wrapText="1"/>
    </xf>
    <xf numFmtId="0" fontId="56" fillId="8" borderId="67" xfId="0" applyFont="1" applyFill="1" applyBorder="1" applyAlignment="1">
      <alignment horizontal="center" vertical="center" wrapText="1"/>
    </xf>
    <xf numFmtId="0" fontId="56" fillId="8" borderId="75" xfId="0" applyFont="1" applyFill="1" applyBorder="1" applyAlignment="1">
      <alignment horizontal="center" vertical="center" wrapText="1"/>
    </xf>
    <xf numFmtId="0" fontId="0" fillId="8" borderId="68" xfId="0" applyFill="1" applyBorder="1" applyAlignment="1">
      <alignment horizontal="center" vertical="center" wrapText="1"/>
    </xf>
    <xf numFmtId="0" fontId="56" fillId="8" borderId="27" xfId="0" applyFont="1" applyFill="1" applyBorder="1" applyAlignment="1">
      <alignment horizontal="center" vertical="center" wrapText="1"/>
    </xf>
    <xf numFmtId="0" fontId="0" fillId="8" borderId="27" xfId="0" applyFill="1" applyBorder="1" applyAlignment="1">
      <alignment horizontal="center" vertical="center" wrapText="1"/>
    </xf>
    <xf numFmtId="0" fontId="56" fillId="8" borderId="69" xfId="0" applyFont="1" applyFill="1" applyBorder="1" applyAlignment="1">
      <alignment horizontal="center" vertical="center" wrapText="1"/>
    </xf>
    <xf numFmtId="0" fontId="56" fillId="8" borderId="68" xfId="0" applyFont="1" applyFill="1" applyBorder="1" applyAlignment="1">
      <alignment horizontal="center" vertical="center" wrapText="1"/>
    </xf>
    <xf numFmtId="0" fontId="0" fillId="8" borderId="69" xfId="0" applyFill="1" applyBorder="1" applyAlignment="1">
      <alignment horizontal="center" vertical="center" wrapText="1"/>
    </xf>
    <xf numFmtId="0" fontId="57" fillId="8" borderId="69" xfId="0" applyFont="1" applyFill="1" applyBorder="1" applyAlignment="1">
      <alignment horizontal="center" vertical="center" wrapText="1"/>
    </xf>
    <xf numFmtId="0" fontId="57" fillId="8" borderId="68" xfId="0" applyFont="1" applyFill="1" applyBorder="1" applyAlignment="1">
      <alignment horizontal="center" vertical="center" wrapText="1"/>
    </xf>
    <xf numFmtId="0" fontId="57" fillId="8" borderId="27" xfId="0" applyFont="1" applyFill="1" applyBorder="1" applyAlignment="1">
      <alignment horizontal="center" vertical="center" wrapText="1"/>
    </xf>
    <xf numFmtId="0" fontId="56" fillId="0" borderId="76" xfId="0" applyFont="1" applyBorder="1" applyAlignment="1">
      <alignment vertical="center" wrapText="1"/>
    </xf>
    <xf numFmtId="0" fontId="56" fillId="0" borderId="77" xfId="0" applyFont="1" applyBorder="1" applyAlignment="1">
      <alignment horizontal="center" vertical="center" wrapText="1"/>
    </xf>
    <xf numFmtId="0" fontId="56" fillId="0" borderId="78" xfId="0" applyFont="1" applyBorder="1" applyAlignment="1">
      <alignment horizontal="center" vertical="center" wrapText="1"/>
    </xf>
    <xf numFmtId="0" fontId="56" fillId="0" borderId="79" xfId="0" applyFont="1" applyBorder="1" applyAlignment="1">
      <alignment horizontal="center" vertical="center" wrapText="1"/>
    </xf>
    <xf numFmtId="0" fontId="56" fillId="0" borderId="80" xfId="0" applyFont="1" applyBorder="1" applyAlignment="1">
      <alignment vertical="center" wrapText="1"/>
    </xf>
    <xf numFmtId="0" fontId="56" fillId="0" borderId="8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82" xfId="0" applyFont="1" applyBorder="1" applyAlignment="1">
      <alignment horizontal="center" vertical="center" wrapText="1"/>
    </xf>
    <xf numFmtId="0" fontId="56" fillId="0" borderId="83" xfId="0" applyFont="1" applyBorder="1" applyAlignment="1">
      <alignment vertical="center" wrapText="1"/>
    </xf>
    <xf numFmtId="0" fontId="56" fillId="0" borderId="84"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85" xfId="0" applyFont="1" applyBorder="1" applyAlignment="1">
      <alignment horizontal="center" vertical="center" wrapText="1"/>
    </xf>
    <xf numFmtId="0" fontId="56" fillId="0" borderId="86" xfId="0" applyFont="1" applyBorder="1" applyAlignment="1">
      <alignment vertical="center" wrapText="1"/>
    </xf>
    <xf numFmtId="0" fontId="58" fillId="0" borderId="87" xfId="0" applyFont="1" applyBorder="1" applyAlignment="1">
      <alignment horizontal="center" vertical="center" wrapText="1"/>
    </xf>
    <xf numFmtId="0" fontId="58" fillId="0" borderId="88" xfId="0" applyFont="1" applyBorder="1" applyAlignment="1">
      <alignment horizontal="center" vertical="center" wrapText="1"/>
    </xf>
    <xf numFmtId="0" fontId="58" fillId="0" borderId="89" xfId="0" applyFont="1" applyBorder="1" applyAlignment="1">
      <alignment horizontal="center" vertical="center" wrapText="1"/>
    </xf>
    <xf numFmtId="0" fontId="48" fillId="0" borderId="0" xfId="0" applyFont="1" applyFill="1" applyAlignment="1">
      <alignment vertical="center"/>
    </xf>
    <xf numFmtId="0" fontId="23" fillId="0" borderId="0" xfId="0" applyFont="1" applyFill="1" applyAlignment="1">
      <alignment vertical="center"/>
    </xf>
    <xf numFmtId="0" fontId="48" fillId="0" borderId="0" xfId="0" applyFont="1" applyFill="1" applyBorder="1" applyAlignment="1">
      <alignment vertical="center"/>
    </xf>
    <xf numFmtId="0" fontId="24" fillId="26" borderId="57" xfId="50" applyNumberFormat="1" applyFont="1" applyFill="1" applyBorder="1" applyAlignment="1">
      <alignment horizontal="center" vertical="center"/>
    </xf>
    <xf numFmtId="0" fontId="59" fillId="0" borderId="0" xfId="0" applyFont="1" applyFill="1" applyAlignment="1">
      <alignment vertical="center"/>
    </xf>
    <xf numFmtId="0" fontId="28" fillId="2" borderId="36" xfId="0" applyFont="1" applyFill="1" applyBorder="1" applyAlignment="1">
      <alignment vertical="center"/>
    </xf>
    <xf numFmtId="0" fontId="29" fillId="0" borderId="0" xfId="0" applyFont="1" applyAlignment="1">
      <alignment vertical="center"/>
    </xf>
    <xf numFmtId="0" fontId="44" fillId="0" borderId="0" xfId="0" applyFont="1" applyFill="1" applyAlignment="1">
      <alignment vertical="center"/>
    </xf>
    <xf numFmtId="0" fontId="61" fillId="4" borderId="36" xfId="0" applyFont="1" applyFill="1" applyBorder="1" applyAlignment="1">
      <alignment vertical="center"/>
    </xf>
    <xf numFmtId="0" fontId="28" fillId="7" borderId="36" xfId="0" applyFont="1" applyFill="1" applyBorder="1" applyAlignment="1">
      <alignment vertical="center"/>
    </xf>
    <xf numFmtId="0" fontId="28" fillId="30" borderId="36" xfId="0" applyFont="1" applyFill="1" applyBorder="1" applyAlignment="1">
      <alignment vertical="center"/>
    </xf>
    <xf numFmtId="0" fontId="28" fillId="19" borderId="36" xfId="0" applyFont="1" applyFill="1" applyBorder="1" applyAlignment="1">
      <alignment vertical="center"/>
    </xf>
    <xf numFmtId="0" fontId="28" fillId="0" borderId="0" xfId="0" applyFont="1" applyAlignment="1">
      <alignment horizontal="center"/>
    </xf>
    <xf numFmtId="0" fontId="28" fillId="0" borderId="0" xfId="0" applyFont="1" applyFill="1" applyAlignment="1">
      <alignment/>
    </xf>
    <xf numFmtId="0" fontId="28" fillId="0" borderId="0" xfId="0" applyFont="1" applyAlignment="1">
      <alignment/>
    </xf>
    <xf numFmtId="0" fontId="60" fillId="24" borderId="0" xfId="0" applyFont="1" applyFill="1" applyAlignment="1">
      <alignment/>
    </xf>
    <xf numFmtId="0" fontId="63" fillId="26" borderId="0" xfId="0" applyFont="1" applyFill="1" applyBorder="1" applyAlignment="1">
      <alignment/>
    </xf>
    <xf numFmtId="0" fontId="0" fillId="26" borderId="0" xfId="0" applyFill="1" applyBorder="1" applyAlignment="1">
      <alignment/>
    </xf>
    <xf numFmtId="0" fontId="0" fillId="24" borderId="0" xfId="0" applyFill="1" applyBorder="1" applyAlignment="1">
      <alignment/>
    </xf>
    <xf numFmtId="0" fontId="23" fillId="0" borderId="90" xfId="0" applyFont="1" applyFill="1" applyBorder="1" applyAlignment="1">
      <alignment/>
    </xf>
    <xf numFmtId="0" fontId="0" fillId="0" borderId="91" xfId="0" applyFill="1" applyBorder="1" applyAlignment="1">
      <alignment/>
    </xf>
    <xf numFmtId="0" fontId="0" fillId="0" borderId="92" xfId="0" applyFill="1" applyBorder="1" applyAlignment="1">
      <alignment/>
    </xf>
    <xf numFmtId="0" fontId="0" fillId="0" borderId="40" xfId="0" applyFill="1" applyBorder="1" applyAlignment="1">
      <alignment/>
    </xf>
    <xf numFmtId="0" fontId="36" fillId="0" borderId="0" xfId="0" applyFont="1" applyFill="1" applyBorder="1" applyAlignment="1">
      <alignment/>
    </xf>
    <xf numFmtId="0" fontId="23" fillId="0" borderId="93" xfId="0" applyFont="1" applyFill="1" applyBorder="1" applyAlignment="1">
      <alignment horizontal="center"/>
    </xf>
    <xf numFmtId="0" fontId="23" fillId="0" borderId="94" xfId="0" applyFont="1" applyFill="1" applyBorder="1" applyAlignment="1">
      <alignment horizontal="center"/>
    </xf>
    <xf numFmtId="0" fontId="23" fillId="0" borderId="95" xfId="0" applyFont="1" applyFill="1" applyBorder="1" applyAlignment="1">
      <alignment horizontal="center"/>
    </xf>
    <xf numFmtId="0" fontId="21" fillId="24" borderId="40" xfId="0" applyFont="1" applyFill="1" applyBorder="1" applyAlignment="1">
      <alignment horizontal="left" indent="2"/>
    </xf>
    <xf numFmtId="0" fontId="36" fillId="24" borderId="0" xfId="0" applyFont="1" applyFill="1" applyBorder="1" applyAlignment="1">
      <alignment horizontal="left"/>
    </xf>
    <xf numFmtId="3" fontId="0" fillId="24" borderId="96" xfId="0" applyNumberFormat="1" applyFill="1" applyBorder="1" applyAlignment="1">
      <alignment/>
    </xf>
    <xf numFmtId="3" fontId="0" fillId="24" borderId="97" xfId="0" applyNumberFormat="1" applyFill="1" applyBorder="1" applyAlignment="1">
      <alignment/>
    </xf>
    <xf numFmtId="3" fontId="0" fillId="24" borderId="42" xfId="0" applyNumberFormat="1" applyFill="1" applyBorder="1" applyAlignment="1">
      <alignment/>
    </xf>
    <xf numFmtId="0" fontId="36" fillId="0" borderId="98" xfId="0" applyFont="1" applyFill="1" applyBorder="1" applyAlignment="1">
      <alignment/>
    </xf>
    <xf numFmtId="0" fontId="26" fillId="0" borderId="31" xfId="0" applyFont="1" applyFill="1" applyBorder="1" applyAlignment="1">
      <alignment/>
    </xf>
    <xf numFmtId="3" fontId="23" fillId="0" borderId="99" xfId="0" applyNumberFormat="1" applyFont="1" applyFill="1" applyBorder="1" applyAlignment="1">
      <alignment/>
    </xf>
    <xf numFmtId="3" fontId="23" fillId="0" borderId="100" xfId="0" applyNumberFormat="1" applyFont="1" applyFill="1" applyBorder="1" applyAlignment="1">
      <alignment/>
    </xf>
    <xf numFmtId="3" fontId="23" fillId="0" borderId="101" xfId="0" applyNumberFormat="1" applyFont="1" applyFill="1" applyBorder="1" applyAlignment="1">
      <alignment/>
    </xf>
    <xf numFmtId="0" fontId="21" fillId="0" borderId="49" xfId="0" applyFont="1" applyFill="1" applyBorder="1" applyAlignment="1">
      <alignment horizontal="left" indent="2"/>
    </xf>
    <xf numFmtId="0" fontId="36" fillId="0" borderId="51" xfId="0" applyFont="1" applyFill="1" applyBorder="1" applyAlignment="1">
      <alignment horizontal="left"/>
    </xf>
    <xf numFmtId="3" fontId="0" fillId="0" borderId="102" xfId="0" applyNumberFormat="1" applyFill="1" applyBorder="1" applyAlignment="1">
      <alignment/>
    </xf>
    <xf numFmtId="3" fontId="0" fillId="0" borderId="103" xfId="0" applyNumberFormat="1" applyFill="1" applyBorder="1" applyAlignment="1">
      <alignment/>
    </xf>
    <xf numFmtId="3" fontId="0" fillId="0" borderId="104" xfId="0" applyNumberFormat="1" applyFill="1" applyBorder="1" applyAlignment="1">
      <alignment/>
    </xf>
    <xf numFmtId="0" fontId="26" fillId="0" borderId="54" xfId="0" applyFont="1" applyFill="1" applyBorder="1" applyAlignment="1">
      <alignment/>
    </xf>
    <xf numFmtId="0" fontId="26" fillId="0" borderId="105" xfId="0" applyFont="1" applyFill="1" applyBorder="1" applyAlignment="1">
      <alignment/>
    </xf>
    <xf numFmtId="3" fontId="23" fillId="0" borderId="106" xfId="0" applyNumberFormat="1" applyFont="1" applyFill="1" applyBorder="1" applyAlignment="1">
      <alignment/>
    </xf>
    <xf numFmtId="3" fontId="23" fillId="0" borderId="107" xfId="0" applyNumberFormat="1" applyFont="1" applyFill="1" applyBorder="1" applyAlignment="1">
      <alignment/>
    </xf>
    <xf numFmtId="3" fontId="23" fillId="0" borderId="39" xfId="0" applyNumberFormat="1" applyFont="1" applyFill="1" applyBorder="1" applyAlignment="1">
      <alignment/>
    </xf>
    <xf numFmtId="0" fontId="26" fillId="0" borderId="0" xfId="0" applyFont="1" applyFill="1" applyBorder="1" applyAlignment="1">
      <alignment/>
    </xf>
    <xf numFmtId="3" fontId="23" fillId="0" borderId="0" xfId="0" applyNumberFormat="1" applyFont="1" applyFill="1" applyBorder="1" applyAlignment="1">
      <alignment/>
    </xf>
    <xf numFmtId="0" fontId="36" fillId="0" borderId="47" xfId="0" applyFont="1" applyFill="1" applyBorder="1" applyAlignment="1">
      <alignment vertical="top"/>
    </xf>
    <xf numFmtId="0" fontId="0" fillId="0" borderId="108" xfId="0" applyFill="1" applyBorder="1" applyAlignment="1">
      <alignment vertical="top"/>
    </xf>
    <xf numFmtId="3" fontId="23" fillId="0" borderId="109" xfId="0" applyNumberFormat="1" applyFont="1" applyFill="1" applyBorder="1" applyAlignment="1">
      <alignment/>
    </xf>
    <xf numFmtId="3" fontId="23" fillId="0" borderId="110" xfId="0" applyNumberFormat="1" applyFont="1" applyFill="1" applyBorder="1" applyAlignment="1">
      <alignment/>
    </xf>
    <xf numFmtId="3" fontId="23" fillId="0" borderId="73" xfId="0" applyNumberFormat="1" applyFont="1" applyFill="1" applyBorder="1" applyAlignment="1">
      <alignment/>
    </xf>
    <xf numFmtId="0" fontId="64" fillId="24" borderId="0" xfId="0" applyFont="1" applyFill="1" applyAlignment="1">
      <alignment/>
    </xf>
    <xf numFmtId="0" fontId="21" fillId="0" borderId="40" xfId="0" applyFont="1" applyFill="1" applyBorder="1" applyAlignment="1">
      <alignment horizontal="left" indent="2"/>
    </xf>
    <xf numFmtId="0" fontId="36" fillId="0" borderId="0" xfId="0" applyFont="1" applyFill="1" applyBorder="1" applyAlignment="1">
      <alignment horizontal="left"/>
    </xf>
    <xf numFmtId="3" fontId="0" fillId="0" borderId="96" xfId="0" applyNumberFormat="1" applyFill="1" applyBorder="1" applyAlignment="1">
      <alignment/>
    </xf>
    <xf numFmtId="3" fontId="0" fillId="0" borderId="97" xfId="0" applyNumberFormat="1" applyFill="1" applyBorder="1" applyAlignment="1">
      <alignment/>
    </xf>
    <xf numFmtId="3" fontId="0" fillId="0" borderId="42" xfId="0" applyNumberFormat="1" applyFill="1" applyBorder="1" applyAlignment="1">
      <alignment/>
    </xf>
    <xf numFmtId="3" fontId="23" fillId="0" borderId="111" xfId="0" applyNumberFormat="1" applyFont="1" applyFill="1" applyBorder="1" applyAlignment="1">
      <alignment/>
    </xf>
    <xf numFmtId="3" fontId="23" fillId="0" borderId="112" xfId="0" applyNumberFormat="1" applyFont="1" applyFill="1" applyBorder="1" applyAlignment="1">
      <alignment/>
    </xf>
    <xf numFmtId="0" fontId="0" fillId="0" borderId="108" xfId="0" applyFill="1" applyBorder="1" applyAlignment="1">
      <alignment/>
    </xf>
    <xf numFmtId="0" fontId="21" fillId="0" borderId="0" xfId="0" applyFont="1" applyFill="1" applyAlignment="1">
      <alignment/>
    </xf>
    <xf numFmtId="0" fontId="36" fillId="0" borderId="0" xfId="0" applyFont="1" applyAlignment="1">
      <alignment vertical="center"/>
    </xf>
    <xf numFmtId="0" fontId="36" fillId="0" borderId="0" xfId="0" applyFont="1" applyBorder="1" applyAlignment="1">
      <alignment vertical="center"/>
    </xf>
    <xf numFmtId="0" fontId="36" fillId="24" borderId="0" xfId="0" applyFont="1" applyFill="1" applyBorder="1" applyAlignment="1">
      <alignment vertical="center"/>
    </xf>
    <xf numFmtId="0" fontId="42" fillId="26" borderId="0" xfId="0" applyFont="1" applyFill="1" applyAlignment="1">
      <alignment horizontal="center" vertical="center" wrapText="1"/>
    </xf>
    <xf numFmtId="0" fontId="36" fillId="0" borderId="0" xfId="0" applyFont="1" applyBorder="1" applyAlignment="1">
      <alignment horizontal="center" vertical="center"/>
    </xf>
    <xf numFmtId="0" fontId="36" fillId="0" borderId="0" xfId="0" applyFont="1" applyBorder="1" applyAlignment="1">
      <alignment horizontal="center" vertical="center" wrapText="1"/>
    </xf>
    <xf numFmtId="0" fontId="42" fillId="24" borderId="0" xfId="0" applyFont="1" applyFill="1" applyBorder="1" applyAlignment="1">
      <alignment horizontal="center" vertical="center" wrapText="1"/>
    </xf>
    <xf numFmtId="0" fontId="36" fillId="0" borderId="15" xfId="0" applyFont="1" applyBorder="1" applyAlignment="1">
      <alignment vertical="center"/>
    </xf>
    <xf numFmtId="0" fontId="36" fillId="0" borderId="33" xfId="0" applyFont="1" applyBorder="1" applyAlignment="1">
      <alignment vertical="center"/>
    </xf>
    <xf numFmtId="0" fontId="36" fillId="0" borderId="27" xfId="0" applyFont="1" applyBorder="1" applyAlignment="1">
      <alignment vertical="center"/>
    </xf>
    <xf numFmtId="0" fontId="36" fillId="0" borderId="14" xfId="0" applyFont="1" applyBorder="1" applyAlignment="1">
      <alignment vertical="center"/>
    </xf>
    <xf numFmtId="0" fontId="0" fillId="0" borderId="0" xfId="0" applyFont="1" applyBorder="1" applyAlignment="1">
      <alignment vertical="center"/>
    </xf>
    <xf numFmtId="0" fontId="26" fillId="0" borderId="33" xfId="0" applyFont="1" applyFill="1" applyBorder="1" applyAlignment="1">
      <alignment horizontal="left" vertical="center"/>
    </xf>
    <xf numFmtId="0" fontId="26" fillId="0" borderId="27" xfId="0" applyFont="1" applyFill="1" applyBorder="1" applyAlignment="1">
      <alignment horizontal="left" vertical="center"/>
    </xf>
    <xf numFmtId="0" fontId="36" fillId="0" borderId="14" xfId="0" applyFont="1" applyFill="1" applyBorder="1" applyAlignment="1">
      <alignment vertical="center"/>
    </xf>
    <xf numFmtId="0" fontId="36" fillId="0" borderId="27" xfId="0" applyFont="1" applyFill="1" applyBorder="1" applyAlignment="1">
      <alignment vertical="center"/>
    </xf>
    <xf numFmtId="0" fontId="0" fillId="0" borderId="0" xfId="0" applyFont="1" applyFill="1" applyBorder="1" applyAlignment="1">
      <alignment vertical="center"/>
    </xf>
    <xf numFmtId="0" fontId="0" fillId="0" borderId="15" xfId="0" applyBorder="1" applyAlignment="1">
      <alignment vertical="center"/>
    </xf>
    <xf numFmtId="0" fontId="0" fillId="0" borderId="33" xfId="0" applyBorder="1" applyAlignment="1">
      <alignment vertical="center"/>
    </xf>
    <xf numFmtId="0" fontId="0" fillId="0" borderId="27"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Font="1" applyFill="1" applyBorder="1" applyAlignment="1">
      <alignment vertical="center"/>
    </xf>
    <xf numFmtId="0" fontId="26" fillId="0" borderId="33" xfId="0" applyFont="1" applyFill="1" applyBorder="1" applyAlignment="1">
      <alignment horizontal="center" vertical="center"/>
    </xf>
    <xf numFmtId="0" fontId="0" fillId="0" borderId="27" xfId="0" applyFont="1" applyFill="1" applyBorder="1" applyAlignment="1">
      <alignment vertical="center"/>
    </xf>
    <xf numFmtId="0" fontId="53" fillId="0" borderId="0" xfId="0" applyFont="1" applyAlignment="1">
      <alignment vertical="center"/>
    </xf>
    <xf numFmtId="0" fontId="0" fillId="24" borderId="0" xfId="0" applyFill="1" applyBorder="1" applyAlignment="1">
      <alignment vertical="center"/>
    </xf>
    <xf numFmtId="0" fontId="36" fillId="0" borderId="0" xfId="0" applyFont="1" applyAlignment="1">
      <alignment horizontal="center" vertical="center"/>
    </xf>
    <xf numFmtId="0" fontId="26" fillId="0" borderId="113" xfId="0" applyFont="1" applyBorder="1" applyAlignment="1">
      <alignment horizontal="center" vertical="center" wrapText="1"/>
    </xf>
    <xf numFmtId="0" fontId="26" fillId="0" borderId="114"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115" xfId="0" applyFont="1" applyFill="1" applyBorder="1" applyAlignment="1">
      <alignment horizontal="left" vertical="center"/>
    </xf>
    <xf numFmtId="0" fontId="26" fillId="0" borderId="0" xfId="0" applyFont="1" applyFill="1" applyBorder="1" applyAlignment="1">
      <alignment horizontal="left" vertical="center"/>
    </xf>
    <xf numFmtId="0" fontId="36" fillId="0" borderId="116" xfId="0" applyFont="1" applyFill="1" applyBorder="1" applyAlignment="1">
      <alignment vertical="center"/>
    </xf>
    <xf numFmtId="0" fontId="36" fillId="0" borderId="50" xfId="0" applyFont="1" applyFill="1" applyBorder="1" applyAlignment="1">
      <alignment vertical="center"/>
    </xf>
    <xf numFmtId="0" fontId="36" fillId="0" borderId="117" xfId="0" applyFont="1" applyFill="1" applyBorder="1" applyAlignment="1">
      <alignment vertical="center"/>
    </xf>
    <xf numFmtId="0" fontId="36" fillId="0" borderId="0" xfId="0" applyFont="1" applyFill="1" applyBorder="1" applyAlignment="1">
      <alignment vertical="center"/>
    </xf>
    <xf numFmtId="0" fontId="36" fillId="0" borderId="101" xfId="0" applyFont="1" applyFill="1" applyBorder="1" applyAlignment="1">
      <alignment vertical="center"/>
    </xf>
    <xf numFmtId="0" fontId="0" fillId="0" borderId="98" xfId="0" applyBorder="1" applyAlignment="1">
      <alignment vertical="center"/>
    </xf>
    <xf numFmtId="0" fontId="0" fillId="0" borderId="115" xfId="0" applyBorder="1" applyAlignment="1">
      <alignment vertical="center"/>
    </xf>
    <xf numFmtId="0" fontId="0" fillId="0" borderId="118" xfId="0" applyBorder="1" applyAlignment="1">
      <alignment vertical="center"/>
    </xf>
    <xf numFmtId="0" fontId="0" fillId="0" borderId="101" xfId="0" applyBorder="1" applyAlignment="1">
      <alignment vertical="center"/>
    </xf>
    <xf numFmtId="0" fontId="0" fillId="0" borderId="98" xfId="0" applyFont="1" applyFill="1" applyBorder="1" applyAlignment="1">
      <alignment vertical="center"/>
    </xf>
    <xf numFmtId="0" fontId="36" fillId="0" borderId="118" xfId="0" applyFont="1" applyFill="1" applyBorder="1" applyAlignment="1">
      <alignment vertical="center"/>
    </xf>
    <xf numFmtId="0" fontId="36" fillId="0" borderId="119" xfId="0" applyFont="1" applyFill="1" applyBorder="1" applyAlignment="1">
      <alignment vertical="center"/>
    </xf>
    <xf numFmtId="0" fontId="26" fillId="0" borderId="115" xfId="0" applyFont="1" applyFill="1" applyBorder="1" applyAlignment="1">
      <alignment horizontal="center" vertical="center"/>
    </xf>
    <xf numFmtId="0" fontId="36" fillId="0" borderId="98" xfId="0" applyFont="1" applyBorder="1" applyAlignment="1">
      <alignment vertical="center"/>
    </xf>
    <xf numFmtId="0" fontId="36" fillId="0" borderId="118" xfId="0" applyFont="1" applyBorder="1" applyAlignment="1">
      <alignment vertical="center"/>
    </xf>
    <xf numFmtId="0" fontId="36" fillId="0" borderId="119" xfId="0" applyFont="1" applyBorder="1" applyAlignment="1">
      <alignment vertical="center"/>
    </xf>
    <xf numFmtId="0" fontId="36" fillId="0" borderId="101" xfId="0" applyFont="1" applyBorder="1" applyAlignment="1">
      <alignment vertical="center"/>
    </xf>
    <xf numFmtId="0" fontId="36" fillId="0" borderId="115" xfId="0" applyFont="1" applyBorder="1" applyAlignment="1">
      <alignment vertical="center"/>
    </xf>
    <xf numFmtId="0" fontId="36" fillId="0" borderId="120" xfId="0" applyFont="1" applyBorder="1" applyAlignment="1">
      <alignment vertical="center"/>
    </xf>
    <xf numFmtId="0" fontId="26" fillId="0" borderId="121" xfId="0" applyFont="1" applyFill="1" applyBorder="1" applyAlignment="1">
      <alignment horizontal="left" vertical="center"/>
    </xf>
    <xf numFmtId="0" fontId="36" fillId="0" borderId="122" xfId="0" applyFont="1" applyBorder="1" applyAlignment="1">
      <alignment vertical="center"/>
    </xf>
    <xf numFmtId="0" fontId="36" fillId="0" borderId="123" xfId="0" applyFont="1" applyBorder="1" applyAlignment="1">
      <alignment vertical="center"/>
    </xf>
    <xf numFmtId="0" fontId="36" fillId="0" borderId="121" xfId="0" applyFont="1" applyBorder="1" applyAlignment="1">
      <alignment vertical="center"/>
    </xf>
    <xf numFmtId="0" fontId="36" fillId="0" borderId="124" xfId="0" applyFont="1" applyBorder="1" applyAlignment="1">
      <alignment vertical="center"/>
    </xf>
    <xf numFmtId="3" fontId="24" fillId="25" borderId="14" xfId="0" applyNumberFormat="1" applyFont="1" applyFill="1" applyBorder="1" applyAlignment="1">
      <alignment vertical="center"/>
    </xf>
    <xf numFmtId="10" fontId="22" fillId="26" borderId="36" xfId="55" applyNumberFormat="1" applyFont="1" applyFill="1" applyBorder="1" applyAlignment="1" applyProtection="1">
      <alignment vertical="center" wrapText="1"/>
      <protection/>
    </xf>
    <xf numFmtId="0" fontId="24" fillId="26" borderId="36" xfId="48" applyNumberFormat="1" applyFont="1" applyFill="1" applyBorder="1" applyAlignment="1" applyProtection="1">
      <alignment horizontal="center" vertical="center"/>
      <protection/>
    </xf>
    <xf numFmtId="0" fontId="24" fillId="26" borderId="57" xfId="48" applyNumberFormat="1" applyFont="1" applyFill="1" applyBorder="1" applyAlignment="1" applyProtection="1">
      <alignment horizontal="center" vertical="center"/>
      <protection/>
    </xf>
    <xf numFmtId="0" fontId="0" fillId="0" borderId="108" xfId="0" applyBorder="1" applyAlignment="1" applyProtection="1">
      <alignment vertical="center"/>
      <protection/>
    </xf>
    <xf numFmtId="0" fontId="23" fillId="0" borderId="40" xfId="0" applyFont="1" applyFill="1" applyBorder="1" applyAlignment="1" applyProtection="1">
      <alignment vertical="center"/>
      <protection/>
    </xf>
    <xf numFmtId="0" fontId="21" fillId="0" borderId="40" xfId="0" applyFont="1" applyBorder="1" applyAlignment="1" applyProtection="1">
      <alignment vertical="center" wrapText="1"/>
      <protection/>
    </xf>
    <xf numFmtId="0" fontId="21" fillId="0" borderId="54" xfId="0" applyFont="1" applyBorder="1" applyAlignment="1" applyProtection="1">
      <alignment vertical="center" wrapText="1"/>
      <protection/>
    </xf>
    <xf numFmtId="0" fontId="23" fillId="0" borderId="36" xfId="0" applyFont="1" applyFill="1" applyBorder="1" applyAlignment="1" applyProtection="1">
      <alignment vertical="center"/>
      <protection/>
    </xf>
    <xf numFmtId="0" fontId="23" fillId="0" borderId="40" xfId="0" applyFont="1" applyFill="1" applyBorder="1" applyAlignment="1" applyProtection="1">
      <alignment vertical="center" wrapText="1"/>
      <protection/>
    </xf>
    <xf numFmtId="0" fontId="28" fillId="31" borderId="36" xfId="0" applyFont="1" applyFill="1" applyBorder="1" applyAlignment="1" applyProtection="1">
      <alignment vertical="center"/>
      <protection/>
    </xf>
    <xf numFmtId="0" fontId="28" fillId="18" borderId="36" xfId="0" applyFont="1" applyFill="1" applyBorder="1" applyAlignment="1" applyProtection="1">
      <alignment vertical="center"/>
      <protection/>
    </xf>
    <xf numFmtId="0" fontId="23" fillId="0" borderId="36" xfId="0" applyFont="1" applyFill="1" applyBorder="1" applyAlignment="1" applyProtection="1">
      <alignment vertical="center" wrapText="1"/>
      <protection/>
    </xf>
    <xf numFmtId="0" fontId="28" fillId="32" borderId="36" xfId="0" applyFont="1" applyFill="1" applyBorder="1" applyAlignment="1" applyProtection="1">
      <alignment vertical="center"/>
      <protection/>
    </xf>
    <xf numFmtId="0" fontId="31" fillId="0" borderId="90" xfId="0" applyFont="1" applyFill="1" applyBorder="1" applyAlignment="1" applyProtection="1">
      <alignment vertical="center" wrapText="1"/>
      <protection/>
    </xf>
    <xf numFmtId="0" fontId="31" fillId="0" borderId="98" xfId="0" applyFont="1" applyFill="1" applyBorder="1" applyAlignment="1" applyProtection="1">
      <alignment vertical="center" wrapText="1"/>
      <protection/>
    </xf>
    <xf numFmtId="0" fontId="31" fillId="0" borderId="120" xfId="0" applyFont="1" applyFill="1" applyBorder="1" applyAlignment="1" applyProtection="1">
      <alignment vertical="center" wrapText="1"/>
      <protection/>
    </xf>
    <xf numFmtId="10" fontId="22" fillId="26" borderId="36" xfId="55" applyNumberFormat="1" applyFont="1" applyFill="1" applyBorder="1" applyAlignment="1" applyProtection="1">
      <alignment vertical="center"/>
      <protection/>
    </xf>
    <xf numFmtId="0" fontId="24" fillId="26" borderId="37" xfId="48" applyNumberFormat="1" applyFont="1" applyFill="1" applyBorder="1" applyAlignment="1" applyProtection="1">
      <alignment horizontal="center" vertical="center"/>
      <protection/>
    </xf>
    <xf numFmtId="0" fontId="21" fillId="0" borderId="36" xfId="0" applyFont="1" applyBorder="1" applyAlignment="1" applyProtection="1">
      <alignment horizontal="left" vertical="center" wrapText="1"/>
      <protection/>
    </xf>
    <xf numFmtId="193" fontId="0" fillId="1" borderId="36" xfId="0" applyNumberFormat="1" applyFont="1" applyFill="1" applyBorder="1" applyAlignment="1" applyProtection="1">
      <alignment horizontal="center" vertical="center"/>
      <protection/>
    </xf>
    <xf numFmtId="0" fontId="21" fillId="0" borderId="40" xfId="0" applyFont="1" applyBorder="1" applyAlignment="1" applyProtection="1">
      <alignment horizontal="left" vertical="center" wrapText="1"/>
      <protection/>
    </xf>
    <xf numFmtId="0" fontId="47" fillId="0" borderId="54" xfId="0" applyFont="1" applyBorder="1" applyAlignment="1" applyProtection="1">
      <alignment horizontal="left" vertical="center" wrapText="1"/>
      <protection/>
    </xf>
    <xf numFmtId="193" fontId="27" fillId="1" borderId="54" xfId="0" applyNumberFormat="1" applyFont="1" applyFill="1" applyBorder="1" applyAlignment="1" applyProtection="1">
      <alignment horizontal="center" vertical="center"/>
      <protection/>
    </xf>
    <xf numFmtId="0" fontId="25" fillId="24" borderId="73" xfId="0" applyFont="1" applyFill="1" applyBorder="1" applyAlignment="1" applyProtection="1">
      <alignment vertical="center"/>
      <protection/>
    </xf>
    <xf numFmtId="0" fontId="21" fillId="0" borderId="36" xfId="0" applyFont="1" applyBorder="1" applyAlignment="1" applyProtection="1">
      <alignment vertical="center" wrapText="1"/>
      <protection/>
    </xf>
    <xf numFmtId="193" fontId="0" fillId="1" borderId="54" xfId="0" applyNumberFormat="1" applyFont="1" applyFill="1" applyBorder="1" applyAlignment="1" applyProtection="1">
      <alignment horizontal="center" vertical="center"/>
      <protection/>
    </xf>
    <xf numFmtId="0" fontId="0" fillId="0" borderId="0" xfId="0" applyFill="1" applyAlignment="1">
      <alignment vertical="center"/>
    </xf>
    <xf numFmtId="0" fontId="0" fillId="0" borderId="0" xfId="0" applyFont="1" applyFill="1" applyBorder="1" applyAlignment="1">
      <alignment vertical="center"/>
    </xf>
    <xf numFmtId="0" fontId="0" fillId="0" borderId="108" xfId="0" applyFill="1" applyBorder="1" applyAlignment="1" applyProtection="1">
      <alignment vertical="center"/>
      <protection/>
    </xf>
    <xf numFmtId="0" fontId="0" fillId="0" borderId="0" xfId="0" applyFill="1" applyAlignment="1" applyProtection="1">
      <alignment vertical="center"/>
      <protection/>
    </xf>
    <xf numFmtId="0" fontId="29" fillId="0" borderId="36" xfId="0" applyFont="1" applyFill="1" applyBorder="1" applyAlignment="1" applyProtection="1">
      <alignment vertical="center"/>
      <protection/>
    </xf>
    <xf numFmtId="0" fontId="29" fillId="0" borderId="57" xfId="0" applyFont="1" applyFill="1" applyBorder="1" applyAlignment="1" applyProtection="1">
      <alignment vertical="center"/>
      <protection/>
    </xf>
    <xf numFmtId="0" fontId="29" fillId="0" borderId="37" xfId="0" applyFont="1" applyFill="1" applyBorder="1" applyAlignment="1" applyProtection="1">
      <alignment vertical="center"/>
      <protection/>
    </xf>
    <xf numFmtId="0" fontId="29" fillId="0" borderId="0" xfId="0" applyFont="1" applyFill="1" applyAlignment="1">
      <alignment vertical="center"/>
    </xf>
    <xf numFmtId="0" fontId="0" fillId="0" borderId="4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41" xfId="0" applyFill="1" applyBorder="1" applyAlignment="1" applyProtection="1">
      <alignment vertical="center"/>
      <protection/>
    </xf>
    <xf numFmtId="3" fontId="0" fillId="0" borderId="40" xfId="0" applyNumberFormat="1" applyFont="1" applyFill="1" applyBorder="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locked="0"/>
    </xf>
    <xf numFmtId="3" fontId="0" fillId="0" borderId="41" xfId="0" applyNumberFormat="1" applyFont="1" applyFill="1" applyBorder="1" applyAlignment="1" applyProtection="1">
      <alignment horizontal="center" vertical="center"/>
      <protection locked="0"/>
    </xf>
    <xf numFmtId="0" fontId="21" fillId="0" borderId="0" xfId="0" applyFont="1" applyFill="1" applyAlignment="1">
      <alignment vertical="center"/>
    </xf>
    <xf numFmtId="3" fontId="0" fillId="0" borderId="40" xfId="0" applyNumberFormat="1" applyFill="1" applyBorder="1" applyAlignment="1" applyProtection="1">
      <alignment horizontal="center" vertical="center"/>
      <protection locked="0"/>
    </xf>
    <xf numFmtId="3" fontId="0" fillId="0" borderId="0" xfId="0" applyNumberFormat="1" applyFill="1" applyBorder="1" applyAlignment="1" applyProtection="1">
      <alignment horizontal="center" vertical="center"/>
      <protection locked="0"/>
    </xf>
    <xf numFmtId="164" fontId="0" fillId="0" borderId="0" xfId="0" applyNumberFormat="1" applyFill="1" applyBorder="1" applyAlignment="1" applyProtection="1">
      <alignment horizontal="center" vertical="center"/>
      <protection locked="0"/>
    </xf>
    <xf numFmtId="164" fontId="0" fillId="0" borderId="41" xfId="0" applyNumberFormat="1" applyFill="1" applyBorder="1" applyAlignment="1" applyProtection="1">
      <alignment horizontal="center" vertical="center"/>
      <protection locked="0"/>
    </xf>
    <xf numFmtId="9" fontId="0" fillId="0" borderId="54" xfId="55" applyFont="1" applyFill="1" applyBorder="1" applyAlignment="1" applyProtection="1">
      <alignment horizontal="center" vertical="center"/>
      <protection/>
    </xf>
    <xf numFmtId="9" fontId="0" fillId="0" borderId="105" xfId="55" applyFont="1" applyFill="1" applyBorder="1" applyAlignment="1" applyProtection="1">
      <alignment horizontal="center" vertical="center"/>
      <protection/>
    </xf>
    <xf numFmtId="9" fontId="0" fillId="0" borderId="56" xfId="55" applyFont="1" applyFill="1" applyBorder="1" applyAlignment="1" applyProtection="1">
      <alignment horizontal="center" vertical="center"/>
      <protection/>
    </xf>
    <xf numFmtId="0" fontId="0" fillId="0" borderId="40" xfId="55"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3" fontId="0" fillId="0" borderId="57" xfId="0" applyNumberFormat="1" applyFont="1" applyFill="1" applyBorder="1" applyAlignment="1" applyProtection="1">
      <alignment horizontal="center" vertical="center"/>
      <protection/>
    </xf>
    <xf numFmtId="3" fontId="0" fillId="0" borderId="41" xfId="0" applyNumberFormat="1" applyFont="1" applyFill="1" applyBorder="1" applyAlignment="1" applyProtection="1">
      <alignment horizontal="center" vertical="center"/>
      <protection/>
    </xf>
    <xf numFmtId="3" fontId="0" fillId="0" borderId="41" xfId="0" applyNumberFormat="1" applyFill="1" applyBorder="1" applyAlignment="1" applyProtection="1">
      <alignment horizontal="center" vertical="center"/>
      <protection locked="0"/>
    </xf>
    <xf numFmtId="0" fontId="0" fillId="0" borderId="36" xfId="55" applyNumberFormat="1" applyFont="1" applyFill="1" applyBorder="1" applyAlignment="1" applyProtection="1">
      <alignment horizontal="center" vertical="center"/>
      <protection/>
    </xf>
    <xf numFmtId="164" fontId="0" fillId="0" borderId="40" xfId="0" applyNumberFormat="1" applyFill="1" applyBorder="1" applyAlignment="1" applyProtection="1">
      <alignment horizontal="center" vertical="center"/>
      <protection locked="0"/>
    </xf>
    <xf numFmtId="3" fontId="0" fillId="0" borderId="37" xfId="0" applyNumberFormat="1" applyFont="1" applyFill="1" applyBorder="1" applyAlignment="1" applyProtection="1">
      <alignment horizontal="center" vertical="center"/>
      <protection/>
    </xf>
    <xf numFmtId="3" fontId="23" fillId="0" borderId="90" xfId="0" applyNumberFormat="1" applyFont="1" applyFill="1" applyBorder="1" applyAlignment="1" applyProtection="1">
      <alignment horizontal="center" vertical="center"/>
      <protection/>
    </xf>
    <xf numFmtId="3" fontId="23" fillId="0" borderId="91" xfId="0" applyNumberFormat="1" applyFont="1" applyFill="1" applyBorder="1" applyAlignment="1" applyProtection="1">
      <alignment horizontal="center" vertical="center"/>
      <protection/>
    </xf>
    <xf numFmtId="3" fontId="23" fillId="0" borderId="125" xfId="0" applyNumberFormat="1" applyFont="1" applyFill="1" applyBorder="1" applyAlignment="1" applyProtection="1">
      <alignment horizontal="center" vertical="center"/>
      <protection/>
    </xf>
    <xf numFmtId="3" fontId="23" fillId="0" borderId="98" xfId="0" applyNumberFormat="1" applyFont="1" applyFill="1" applyBorder="1" applyAlignment="1" applyProtection="1">
      <alignment horizontal="center" vertical="center"/>
      <protection/>
    </xf>
    <xf numFmtId="3" fontId="23" fillId="0" borderId="31" xfId="0" applyNumberFormat="1" applyFont="1" applyFill="1" applyBorder="1" applyAlignment="1" applyProtection="1">
      <alignment horizontal="center" vertical="center"/>
      <protection/>
    </xf>
    <xf numFmtId="3" fontId="23" fillId="0" borderId="115" xfId="0" applyNumberFormat="1" applyFont="1" applyFill="1" applyBorder="1" applyAlignment="1" applyProtection="1">
      <alignment horizontal="center" vertical="center"/>
      <protection/>
    </xf>
    <xf numFmtId="3" fontId="23" fillId="0" borderId="120" xfId="0" applyNumberFormat="1" applyFont="1" applyFill="1" applyBorder="1" applyAlignment="1" applyProtection="1">
      <alignment horizontal="center" vertical="center"/>
      <protection/>
    </xf>
    <xf numFmtId="3" fontId="23" fillId="0" borderId="74" xfId="0" applyNumberFormat="1" applyFont="1" applyFill="1" applyBorder="1" applyAlignment="1" applyProtection="1">
      <alignment horizontal="center" vertical="center"/>
      <protection/>
    </xf>
    <xf numFmtId="3" fontId="23" fillId="0" borderId="121" xfId="0" applyNumberFormat="1" applyFont="1" applyFill="1" applyBorder="1" applyAlignment="1" applyProtection="1">
      <alignment horizontal="center" vertical="center"/>
      <protection/>
    </xf>
    <xf numFmtId="194" fontId="47" fillId="0" borderId="105" xfId="0" applyNumberFormat="1" applyFont="1" applyFill="1" applyBorder="1" applyAlignment="1" applyProtection="1">
      <alignment horizontal="center" vertical="center"/>
      <protection/>
    </xf>
    <xf numFmtId="194" fontId="47" fillId="0" borderId="56" xfId="0" applyNumberFormat="1" applyFont="1" applyFill="1" applyBorder="1" applyAlignment="1" applyProtection="1">
      <alignment horizontal="center" vertical="center"/>
      <protection/>
    </xf>
    <xf numFmtId="0" fontId="0" fillId="0" borderId="105" xfId="0" applyFill="1" applyBorder="1" applyAlignment="1" applyProtection="1">
      <alignment vertical="center"/>
      <protection/>
    </xf>
    <xf numFmtId="194" fontId="0" fillId="0" borderId="57" xfId="0" applyNumberFormat="1" applyFont="1" applyFill="1" applyBorder="1" applyAlignment="1" applyProtection="1">
      <alignment horizontal="center" vertical="center"/>
      <protection locked="0"/>
    </xf>
    <xf numFmtId="194" fontId="0" fillId="0" borderId="37" xfId="0" applyNumberFormat="1" applyFont="1" applyFill="1" applyBorder="1" applyAlignment="1" applyProtection="1">
      <alignment horizontal="center" vertical="center"/>
      <protection locked="0"/>
    </xf>
    <xf numFmtId="194" fontId="0" fillId="0" borderId="105" xfId="0" applyNumberFormat="1" applyFont="1" applyFill="1" applyBorder="1" applyAlignment="1" applyProtection="1">
      <alignment horizontal="center" vertical="center"/>
      <protection locked="0"/>
    </xf>
    <xf numFmtId="194" fontId="0" fillId="0" borderId="56" xfId="0" applyNumberFormat="1" applyFont="1" applyFill="1" applyBorder="1" applyAlignment="1" applyProtection="1">
      <alignment horizontal="center" vertical="center"/>
      <protection locked="0"/>
    </xf>
    <xf numFmtId="0" fontId="0" fillId="0" borderId="48" xfId="0" applyFill="1" applyBorder="1" applyAlignment="1" applyProtection="1">
      <alignment vertical="center"/>
      <protection/>
    </xf>
    <xf numFmtId="0" fontId="26" fillId="0" borderId="98" xfId="0" applyFont="1" applyFill="1" applyBorder="1" applyAlignment="1">
      <alignment horizontal="left" vertical="center"/>
    </xf>
    <xf numFmtId="0" fontId="25" fillId="0" borderId="0" xfId="0" applyFont="1" applyAlignment="1">
      <alignment vertical="top" wrapText="1"/>
    </xf>
    <xf numFmtId="1" fontId="24" fillId="26" borderId="15" xfId="0" applyNumberFormat="1" applyFont="1" applyFill="1" applyBorder="1" applyAlignment="1">
      <alignment horizontal="center" vertical="center" wrapText="1"/>
    </xf>
    <xf numFmtId="1" fontId="24" fillId="26" borderId="31" xfId="0" applyNumberFormat="1" applyFont="1" applyFill="1" applyBorder="1" applyAlignment="1">
      <alignment horizontal="center" vertical="center" wrapText="1"/>
    </xf>
    <xf numFmtId="1" fontId="24" fillId="26" borderId="33" xfId="0" applyNumberFormat="1" applyFont="1" applyFill="1" applyBorder="1" applyAlignment="1">
      <alignment horizontal="center" vertical="center" wrapText="1"/>
    </xf>
    <xf numFmtId="2" fontId="22" fillId="26" borderId="0" xfId="0" applyNumberFormat="1" applyFont="1" applyFill="1" applyAlignment="1">
      <alignment horizontal="center" vertical="center" wrapText="1"/>
    </xf>
    <xf numFmtId="0" fontId="28" fillId="24" borderId="0" xfId="0" applyFont="1" applyFill="1" applyBorder="1" applyAlignment="1">
      <alignment horizontal="center" vertical="center"/>
    </xf>
    <xf numFmtId="0" fontId="35" fillId="0" borderId="54" xfId="0" applyFont="1" applyFill="1" applyBorder="1" applyAlignment="1">
      <alignment horizontal="center" vertical="center"/>
    </xf>
    <xf numFmtId="0" fontId="35" fillId="0" borderId="56" xfId="0" applyFont="1" applyFill="1" applyBorder="1" applyAlignment="1">
      <alignment horizontal="center" vertical="center"/>
    </xf>
    <xf numFmtId="0" fontId="31" fillId="24" borderId="105" xfId="0" applyFont="1" applyFill="1" applyBorder="1" applyAlignment="1">
      <alignment horizontal="center" vertical="center"/>
    </xf>
    <xf numFmtId="0" fontId="30" fillId="26" borderId="0" xfId="0" applyFont="1" applyFill="1" applyBorder="1" applyAlignment="1">
      <alignment horizontal="center" vertical="center" wrapText="1"/>
    </xf>
    <xf numFmtId="0" fontId="22" fillId="26" borderId="0" xfId="0" applyFont="1" applyFill="1" applyAlignment="1">
      <alignment horizontal="center" vertical="center"/>
    </xf>
    <xf numFmtId="0" fontId="40" fillId="0" borderId="15" xfId="54" applyFont="1" applyFill="1" applyBorder="1" applyAlignment="1">
      <alignment horizontal="center" vertical="center" wrapText="1"/>
      <protection/>
    </xf>
    <xf numFmtId="0" fontId="25" fillId="0" borderId="31" xfId="0" applyFont="1" applyBorder="1" applyAlignment="1">
      <alignment horizontal="center" vertical="center" wrapText="1"/>
    </xf>
    <xf numFmtId="0" fontId="25" fillId="0" borderId="33" xfId="0" applyFont="1" applyBorder="1" applyAlignment="1">
      <alignment horizontal="center" vertical="center" wrapText="1"/>
    </xf>
    <xf numFmtId="0" fontId="42" fillId="26" borderId="0" xfId="0" applyFont="1" applyFill="1" applyBorder="1" applyAlignment="1">
      <alignment horizontal="center" vertical="center" wrapText="1"/>
    </xf>
    <xf numFmtId="0" fontId="0" fillId="0" borderId="0" xfId="0" applyAlignment="1">
      <alignment horizontal="center" vertical="center" wrapText="1"/>
    </xf>
    <xf numFmtId="0" fontId="24" fillId="26" borderId="49" xfId="0" applyFont="1" applyFill="1" applyBorder="1" applyAlignment="1">
      <alignment horizontal="center" vertical="center" wrapText="1"/>
    </xf>
    <xf numFmtId="0" fontId="24" fillId="26" borderId="126" xfId="0" applyFont="1" applyFill="1" applyBorder="1" applyAlignment="1">
      <alignment horizontal="center" vertical="center" wrapText="1"/>
    </xf>
    <xf numFmtId="0" fontId="23" fillId="0" borderId="0" xfId="0" applyFont="1" applyAlignment="1" quotePrefix="1">
      <alignment horizontal="left" vertical="top" wrapText="1"/>
    </xf>
    <xf numFmtId="0" fontId="24" fillId="26" borderId="14" xfId="0" applyFont="1" applyFill="1" applyBorder="1" applyAlignment="1">
      <alignment horizontal="center" vertical="center"/>
    </xf>
    <xf numFmtId="0" fontId="23" fillId="0" borderId="14" xfId="0" applyFont="1" applyBorder="1" applyAlignment="1">
      <alignment horizontal="left" vertical="center" wrapText="1"/>
    </xf>
    <xf numFmtId="0" fontId="28" fillId="0" borderId="0" xfId="0" applyFont="1" applyAlignment="1">
      <alignment horizontal="center" vertical="center"/>
    </xf>
    <xf numFmtId="0" fontId="0" fillId="0" borderId="105" xfId="0" applyBorder="1" applyAlignment="1">
      <alignment horizontal="left" vertical="center"/>
    </xf>
    <xf numFmtId="0" fontId="0" fillId="0" borderId="0" xfId="0" applyFont="1" applyAlignment="1">
      <alignment horizontal="left" vertical="center" wrapText="1"/>
    </xf>
    <xf numFmtId="0" fontId="30" fillId="26" borderId="0" xfId="0" applyFont="1" applyFill="1" applyAlignment="1">
      <alignment horizontal="center" vertical="center"/>
    </xf>
    <xf numFmtId="0" fontId="50" fillId="26" borderId="0" xfId="0" applyFont="1" applyFill="1" applyAlignment="1">
      <alignment vertical="center"/>
    </xf>
    <xf numFmtId="0" fontId="53" fillId="0" borderId="0" xfId="0" applyFont="1" applyAlignment="1">
      <alignment horizontal="left" wrapText="1" shrinkToFit="1"/>
    </xf>
    <xf numFmtId="0" fontId="56" fillId="8" borderId="38" xfId="0" applyFont="1" applyFill="1" applyBorder="1" applyAlignment="1">
      <alignment horizontal="center" vertical="center" wrapText="1"/>
    </xf>
    <xf numFmtId="0" fontId="56" fillId="8" borderId="42" xfId="0" applyFont="1" applyFill="1" applyBorder="1" applyAlignment="1">
      <alignment horizontal="center" vertical="center" wrapText="1"/>
    </xf>
    <xf numFmtId="0" fontId="57" fillId="8" borderId="69" xfId="0" applyFont="1" applyFill="1" applyBorder="1" applyAlignment="1">
      <alignment horizontal="center" vertical="center" wrapText="1"/>
    </xf>
    <xf numFmtId="0" fontId="30" fillId="26" borderId="0" xfId="0" applyFont="1" applyFill="1" applyAlignment="1">
      <alignment horizontal="center" vertical="center" wrapText="1"/>
    </xf>
    <xf numFmtId="0" fontId="55" fillId="0" borderId="0" xfId="0" applyFont="1" applyAlignment="1">
      <alignment vertical="center" wrapText="1"/>
    </xf>
    <xf numFmtId="0" fontId="22" fillId="26" borderId="0" xfId="0" applyFont="1" applyFill="1" applyBorder="1" applyAlignment="1">
      <alignment horizontal="center"/>
    </xf>
    <xf numFmtId="0" fontId="22" fillId="26" borderId="0" xfId="0" applyFont="1" applyFill="1" applyAlignment="1">
      <alignment horizontal="center"/>
    </xf>
    <xf numFmtId="0" fontId="63" fillId="26" borderId="0" xfId="0" applyFont="1" applyFill="1" applyBorder="1" applyAlignment="1">
      <alignment horizontal="left" wrapText="1"/>
    </xf>
    <xf numFmtId="0" fontId="63" fillId="26" borderId="51" xfId="0" applyFont="1" applyFill="1" applyBorder="1" applyAlignment="1">
      <alignment horizontal="left" wrapText="1"/>
    </xf>
    <xf numFmtId="0" fontId="42" fillId="26" borderId="0" xfId="0" applyFont="1" applyFill="1" applyAlignment="1">
      <alignment horizontal="center" vertical="center" wrapText="1"/>
    </xf>
    <xf numFmtId="0" fontId="42" fillId="26" borderId="0" xfId="0" applyFont="1" applyFill="1" applyAlignment="1">
      <alignment horizontal="center" vertical="center"/>
    </xf>
    <xf numFmtId="0" fontId="22" fillId="26" borderId="14" xfId="0" applyFont="1" applyFill="1" applyBorder="1" applyAlignment="1">
      <alignment horizontal="center" vertical="center"/>
    </xf>
    <xf numFmtId="0" fontId="59" fillId="26" borderId="14"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33" xfId="0" applyFont="1" applyFill="1" applyBorder="1" applyAlignment="1">
      <alignment horizontal="left" vertical="center"/>
    </xf>
    <xf numFmtId="0" fontId="0" fillId="0" borderId="0" xfId="0" applyFont="1" applyFill="1" applyAlignment="1" quotePrefix="1">
      <alignment horizontal="justify" vertical="center" wrapText="1"/>
    </xf>
    <xf numFmtId="0" fontId="0" fillId="0" borderId="0" xfId="0" applyFont="1" applyFill="1" applyAlignment="1">
      <alignment horizontal="justify" vertical="center" wrapText="1"/>
    </xf>
    <xf numFmtId="0" fontId="42" fillId="26" borderId="47" xfId="0" applyFont="1" applyFill="1" applyBorder="1" applyAlignment="1">
      <alignment horizontal="center" vertical="center" wrapText="1"/>
    </xf>
    <xf numFmtId="0" fontId="42" fillId="26" borderId="108" xfId="0" applyFont="1" applyFill="1" applyBorder="1" applyAlignment="1">
      <alignment horizontal="center" vertical="center" wrapText="1"/>
    </xf>
    <xf numFmtId="0" fontId="42" fillId="26" borderId="48" xfId="0" applyFont="1" applyFill="1" applyBorder="1" applyAlignment="1">
      <alignment horizontal="center" vertical="center" wrapText="1"/>
    </xf>
    <xf numFmtId="0" fontId="47" fillId="0" borderId="0" xfId="0" applyFont="1" applyAlignment="1">
      <alignment horizontal="left" vertical="center" wrapText="1"/>
    </xf>
    <xf numFmtId="0" fontId="22" fillId="26" borderId="15" xfId="0" applyFont="1" applyFill="1" applyBorder="1" applyAlignment="1">
      <alignment horizontal="center" vertical="center" wrapText="1"/>
    </xf>
    <xf numFmtId="0" fontId="59" fillId="26" borderId="31" xfId="0" applyFont="1" applyFill="1" applyBorder="1" applyAlignment="1">
      <alignment horizontal="center" vertical="center" wrapText="1"/>
    </xf>
    <xf numFmtId="0" fontId="59" fillId="26" borderId="33" xfId="0" applyFont="1" applyFill="1" applyBorder="1" applyAlignment="1">
      <alignment horizontal="center" vertical="center" wrapText="1"/>
    </xf>
    <xf numFmtId="0" fontId="26" fillId="0" borderId="98" xfId="0" applyFont="1" applyFill="1" applyBorder="1" applyAlignment="1">
      <alignment horizontal="left" vertical="center"/>
    </xf>
    <xf numFmtId="0" fontId="26" fillId="0" borderId="115" xfId="0" applyFont="1" applyFill="1" applyBorder="1" applyAlignment="1">
      <alignment horizontal="left" vertical="center"/>
    </xf>
    <xf numFmtId="0" fontId="36" fillId="0" borderId="0" xfId="0" applyFont="1" applyAlignment="1">
      <alignment horizontal="center" vertical="center"/>
    </xf>
    <xf numFmtId="0" fontId="42" fillId="26" borderId="36" xfId="0" applyFont="1" applyFill="1" applyBorder="1" applyAlignment="1">
      <alignment horizontal="center" vertical="center" wrapText="1"/>
    </xf>
    <xf numFmtId="0" fontId="42" fillId="26" borderId="37" xfId="0" applyFont="1" applyFill="1" applyBorder="1" applyAlignment="1">
      <alignment horizontal="center" vertical="center" wrapText="1"/>
    </xf>
    <xf numFmtId="0" fontId="42" fillId="26" borderId="49" xfId="0" applyFont="1" applyFill="1" applyBorder="1" applyAlignment="1">
      <alignment horizontal="center" vertical="center" wrapText="1"/>
    </xf>
    <xf numFmtId="0" fontId="42" fillId="26" borderId="127" xfId="0" applyFont="1" applyFill="1" applyBorder="1" applyAlignment="1">
      <alignment horizontal="center" vertical="center" wrapText="1"/>
    </xf>
    <xf numFmtId="0" fontId="42" fillId="26" borderId="38" xfId="0" applyFont="1" applyFill="1" applyBorder="1" applyAlignment="1">
      <alignment horizontal="center" vertical="center" wrapText="1"/>
    </xf>
    <xf numFmtId="0" fontId="42" fillId="26" borderId="104" xfId="0" applyFont="1" applyFill="1" applyBorder="1" applyAlignment="1">
      <alignment horizontal="center" vertical="center" wrapText="1"/>
    </xf>
    <xf numFmtId="0" fontId="42" fillId="26" borderId="47" xfId="0" applyFont="1" applyFill="1" applyBorder="1" applyAlignment="1">
      <alignment horizontal="center" vertical="center" wrapText="1"/>
    </xf>
    <xf numFmtId="3" fontId="0" fillId="0" borderId="36" xfId="0" applyNumberFormat="1" applyFont="1" applyFill="1" applyBorder="1" applyAlignment="1" applyProtection="1">
      <alignment horizontal="center" vertical="center"/>
      <protection locked="0"/>
    </xf>
    <xf numFmtId="3" fontId="0" fillId="0" borderId="57" xfId="0" applyNumberFormat="1" applyFont="1" applyFill="1" applyBorder="1" applyAlignment="1" applyProtection="1">
      <alignment horizontal="center" vertical="center"/>
      <protection locked="0"/>
    </xf>
    <xf numFmtId="3" fontId="0" fillId="0" borderId="37" xfId="0" applyNumberFormat="1" applyFont="1" applyFill="1" applyBorder="1" applyAlignment="1" applyProtection="1">
      <alignment horizontal="center" vertical="center"/>
      <protection locked="0"/>
    </xf>
    <xf numFmtId="0" fontId="0" fillId="0" borderId="54" xfId="0" applyFill="1" applyBorder="1" applyAlignment="1">
      <alignment vertical="center"/>
    </xf>
    <xf numFmtId="0" fontId="0" fillId="0" borderId="105" xfId="0" applyFill="1" applyBorder="1" applyAlignment="1">
      <alignment vertical="center"/>
    </xf>
    <xf numFmtId="0" fontId="0" fillId="0" borderId="56" xfId="0" applyFill="1" applyBorder="1" applyAlignment="1">
      <alignment vertical="center"/>
    </xf>
    <xf numFmtId="0" fontId="21" fillId="0" borderId="38" xfId="0" applyFont="1" applyBorder="1" applyAlignment="1" applyProtection="1">
      <alignment horizontal="left" vertical="center" wrapText="1"/>
      <protection/>
    </xf>
    <xf numFmtId="0" fontId="47" fillId="0" borderId="42" xfId="0" applyFont="1" applyBorder="1" applyAlignment="1" applyProtection="1">
      <alignment horizontal="left" vertical="center" wrapText="1"/>
      <protection/>
    </xf>
    <xf numFmtId="0" fontId="47" fillId="0" borderId="39" xfId="0" applyFont="1" applyBorder="1" applyAlignment="1" applyProtection="1">
      <alignment horizontal="left" vertical="center" wrapText="1"/>
      <protection/>
    </xf>
    <xf numFmtId="0" fontId="42" fillId="26" borderId="36" xfId="0" applyFont="1" applyFill="1" applyBorder="1" applyAlignment="1">
      <alignment horizontal="center" vertical="center" wrapText="1"/>
    </xf>
    <xf numFmtId="0" fontId="36" fillId="0" borderId="98" xfId="0" applyFont="1" applyBorder="1" applyAlignment="1">
      <alignment vertical="center"/>
    </xf>
    <xf numFmtId="0" fontId="36" fillId="0" borderId="53" xfId="0" applyFont="1" applyBorder="1" applyAlignment="1">
      <alignment vertical="center"/>
    </xf>
    <xf numFmtId="0" fontId="36" fillId="0" borderId="52" xfId="0" applyFont="1" applyBorder="1" applyAlignment="1">
      <alignment vertical="center"/>
    </xf>
    <xf numFmtId="0" fontId="36" fillId="0" borderId="60" xfId="0" applyFont="1" applyBorder="1" applyAlignment="1">
      <alignment vertical="center"/>
    </xf>
    <xf numFmtId="0" fontId="36" fillId="0" borderId="128" xfId="0" applyFont="1" applyBorder="1" applyAlignment="1">
      <alignment vertical="center"/>
    </xf>
    <xf numFmtId="0" fontId="36" fillId="0" borderId="95" xfId="0" applyFont="1" applyBorder="1" applyAlignment="1">
      <alignment vertical="center"/>
    </xf>
    <xf numFmtId="0" fontId="27" fillId="0" borderId="98" xfId="0" applyFont="1" applyFill="1" applyBorder="1" applyAlignment="1">
      <alignment vertical="center"/>
    </xf>
    <xf numFmtId="0" fontId="42" fillId="26" borderId="40" xfId="0" applyFont="1" applyFill="1" applyBorder="1" applyAlignment="1">
      <alignment horizontal="center" vertical="center" wrapText="1"/>
    </xf>
    <xf numFmtId="0" fontId="42" fillId="26" borderId="42" xfId="0" applyFont="1" applyFill="1" applyBorder="1" applyAlignment="1">
      <alignment horizontal="center" vertical="center" wrapText="1"/>
    </xf>
    <xf numFmtId="0" fontId="42" fillId="26" borderId="108" xfId="0" applyFont="1" applyFill="1" applyBorder="1" applyAlignment="1">
      <alignment horizontal="center" vertical="center" wrapText="1"/>
    </xf>
    <xf numFmtId="0" fontId="26" fillId="0" borderId="66" xfId="0" applyFont="1" applyBorder="1" applyAlignment="1">
      <alignment horizontal="center" vertical="center" wrapText="1"/>
    </xf>
    <xf numFmtId="0" fontId="26" fillId="0" borderId="67" xfId="0" applyFont="1" applyBorder="1" applyAlignment="1">
      <alignment horizontal="center" vertical="center" wrapText="1"/>
    </xf>
    <xf numFmtId="0" fontId="26" fillId="33" borderId="67" xfId="0" applyFont="1" applyFill="1" applyBorder="1" applyAlignment="1">
      <alignment horizontal="center" vertical="center" wrapText="1"/>
    </xf>
    <xf numFmtId="0" fontId="26" fillId="33" borderId="75" xfId="0" applyFont="1" applyFill="1" applyBorder="1" applyAlignment="1">
      <alignment horizontal="center" vertical="center" wrapText="1"/>
    </xf>
    <xf numFmtId="0" fontId="26" fillId="0" borderId="70"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71" xfId="0" applyFont="1" applyBorder="1" applyAlignment="1">
      <alignment horizontal="center" vertical="center" wrapText="1"/>
    </xf>
    <xf numFmtId="0" fontId="36" fillId="0" borderId="51" xfId="0" applyFont="1" applyFill="1" applyBorder="1" applyAlignment="1">
      <alignment vertical="center"/>
    </xf>
    <xf numFmtId="0" fontId="36" fillId="0" borderId="31" xfId="0" applyFont="1" applyFill="1" applyBorder="1" applyAlignment="1">
      <alignment vertical="center"/>
    </xf>
    <xf numFmtId="0" fontId="36" fillId="0" borderId="31" xfId="0" applyFont="1" applyBorder="1" applyAlignment="1">
      <alignment vertical="center"/>
    </xf>
    <xf numFmtId="0" fontId="36" fillId="0" borderId="13" xfId="0" applyFont="1" applyBorder="1" applyAlignment="1">
      <alignment vertical="center"/>
    </xf>
    <xf numFmtId="0" fontId="36" fillId="0" borderId="126" xfId="0" applyFont="1" applyFill="1" applyBorder="1" applyAlignment="1">
      <alignment vertical="center"/>
    </xf>
    <xf numFmtId="0" fontId="36" fillId="0" borderId="33" xfId="0" applyFont="1" applyFill="1" applyBorder="1" applyAlignment="1">
      <alignment vertical="center"/>
    </xf>
    <xf numFmtId="0" fontId="36" fillId="0" borderId="125" xfId="0" applyFont="1" applyFill="1" applyBorder="1" applyAlignment="1">
      <alignment vertical="center"/>
    </xf>
    <xf numFmtId="0" fontId="36" fillId="0" borderId="115" xfId="0" applyFont="1" applyFill="1" applyBorder="1" applyAlignment="1">
      <alignment vertical="center"/>
    </xf>
    <xf numFmtId="0" fontId="66" fillId="34" borderId="122" xfId="0" applyFont="1" applyFill="1" applyBorder="1" applyAlignment="1">
      <alignment horizontal="center" vertical="center"/>
    </xf>
    <xf numFmtId="0" fontId="66" fillId="34" borderId="123" xfId="0" applyFont="1" applyFill="1" applyBorder="1" applyAlignment="1">
      <alignment horizontal="center" vertical="center"/>
    </xf>
    <xf numFmtId="0" fontId="66" fillId="34" borderId="121" xfId="0" applyFont="1" applyFill="1" applyBorder="1" applyAlignment="1">
      <alignment horizontal="center" vertical="center"/>
    </xf>
    <xf numFmtId="0" fontId="66" fillId="34" borderId="74" xfId="0" applyFont="1" applyFill="1" applyBorder="1" applyAlignment="1">
      <alignment horizontal="center" vertical="center"/>
    </xf>
    <xf numFmtId="0" fontId="67" fillId="34" borderId="120" xfId="0" applyFont="1" applyFill="1" applyBorder="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Milliers_Agriculture redressé 030309 (2)" xfId="50"/>
    <cellStyle name="Currency" xfId="51"/>
    <cellStyle name="Currency [0]" xfId="52"/>
    <cellStyle name="Neutre" xfId="53"/>
    <cellStyle name="Normal_Feuil1"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5AAD9"/>
      <rgbColor rgb="00FF6600"/>
      <rgbColor rgb="00CD89BE"/>
      <rgbColor rgb="00FF00FF"/>
      <rgbColor rgb="00EFC675"/>
      <rgbColor rgb="00800000"/>
      <rgbColor rgb="00334F8D"/>
      <rgbColor rgb="00993300"/>
      <rgbColor rgb="007E0054"/>
      <rgbColor rgb="0099CC00"/>
      <rgbColor rgb="00C38A17"/>
      <rgbColor rgb="00C0C0C0"/>
      <rgbColor rgb="00808080"/>
      <rgbColor rgb="002A6A1D"/>
      <rgbColor rgb="00429A3D"/>
      <rgbColor rgb="007E0054"/>
      <rgbColor rgb="00933E81"/>
      <rgbColor rgb="00597AC3"/>
      <rgbColor rgb="0095AAD9"/>
      <rgbColor rgb="009A6D12"/>
      <rgbColor rgb="00E7AC33"/>
      <rgbColor rgb="002A6A1D"/>
      <rgbColor rgb="00429A3D"/>
      <rgbColor rgb="007E0054"/>
      <rgbColor rgb="00933E81"/>
      <rgbColor rgb="00597AC3"/>
      <rgbColor rgb="0095AAD9"/>
      <rgbColor rgb="009A6D12"/>
      <rgbColor rgb="00E7AC33"/>
      <rgbColor rgb="00FFCC00"/>
      <rgbColor rgb="00F7E2B7"/>
      <rgbColor rgb="00D8DFF0"/>
      <rgbColor rgb="00EACEE4"/>
      <rgbColor rgb="00FFCC99"/>
      <rgbColor rgb="00FF99CC"/>
      <rgbColor rgb="00FFFF99"/>
      <rgbColor rgb="00CDEBCB"/>
      <rgbColor rgb="00FF9900"/>
      <rgbColor rgb="00E7AC33"/>
      <rgbColor rgb="00933E81"/>
      <rgbColor rgb="0082CC7E"/>
      <rgbColor rgb="00429A3D"/>
      <rgbColor rgb="002A6A1D"/>
      <rgbColor rgb="00808000"/>
      <rgbColor rgb="00969696"/>
      <rgbColor rgb="009A6D12"/>
      <rgbColor rgb="00597AC3"/>
      <rgbColor rgb="0020325A"/>
      <rgbColor rgb="005C003D"/>
      <rgbColor rgb="001D4715"/>
      <rgbColor rgb="00FFFF00"/>
      <rgbColor rgb="0033330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29</xdr:row>
      <xdr:rowOff>66675</xdr:rowOff>
    </xdr:to>
    <xdr:sp>
      <xdr:nvSpPr>
        <xdr:cNvPr id="1" name="Text Box 1"/>
        <xdr:cNvSpPr txBox="1">
          <a:spLocks noChangeArrowheads="1"/>
        </xdr:cNvSpPr>
      </xdr:nvSpPr>
      <xdr:spPr>
        <a:xfrm>
          <a:off x="0" y="4838700"/>
          <a:ext cx="0" cy="2286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Prévision annuelle</a:t>
          </a:r>
        </a:p>
      </xdr:txBody>
    </xdr:sp>
    <xdr:clientData/>
  </xdr:twoCellAnchor>
  <xdr:twoCellAnchor>
    <xdr:from>
      <xdr:col>0</xdr:col>
      <xdr:colOff>0</xdr:colOff>
      <xdr:row>5</xdr:row>
      <xdr:rowOff>95250</xdr:rowOff>
    </xdr:from>
    <xdr:to>
      <xdr:col>0</xdr:col>
      <xdr:colOff>0</xdr:colOff>
      <xdr:row>6</xdr:row>
      <xdr:rowOff>0</xdr:rowOff>
    </xdr:to>
    <xdr:sp>
      <xdr:nvSpPr>
        <xdr:cNvPr id="2" name="Text Box 2"/>
        <xdr:cNvSpPr txBox="1">
          <a:spLocks noChangeArrowheads="1"/>
        </xdr:cNvSpPr>
      </xdr:nvSpPr>
      <xdr:spPr>
        <a:xfrm>
          <a:off x="0" y="1133475"/>
          <a:ext cx="0" cy="857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Exécution partielle</a:t>
          </a:r>
        </a:p>
      </xdr:txBody>
    </xdr:sp>
    <xdr:clientData/>
  </xdr:twoCellAnchor>
  <xdr:twoCellAnchor>
    <xdr:from>
      <xdr:col>0</xdr:col>
      <xdr:colOff>0</xdr:colOff>
      <xdr:row>21</xdr:row>
      <xdr:rowOff>38100</xdr:rowOff>
    </xdr:from>
    <xdr:to>
      <xdr:col>0</xdr:col>
      <xdr:colOff>0</xdr:colOff>
      <xdr:row>24</xdr:row>
      <xdr:rowOff>57150</xdr:rowOff>
    </xdr:to>
    <xdr:sp>
      <xdr:nvSpPr>
        <xdr:cNvPr id="3" name="Text Box 3"/>
        <xdr:cNvSpPr txBox="1">
          <a:spLocks noChangeArrowheads="1"/>
        </xdr:cNvSpPr>
      </xdr:nvSpPr>
      <xdr:spPr>
        <a:xfrm>
          <a:off x="0" y="3724275"/>
          <a:ext cx="0" cy="5048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Modifications de périmètre</a:t>
          </a:r>
        </a:p>
      </xdr:txBody>
    </xdr:sp>
    <xdr:clientData/>
  </xdr:twoCellAnchor>
  <xdr:twoCellAnchor>
    <xdr:from>
      <xdr:col>0</xdr:col>
      <xdr:colOff>0</xdr:colOff>
      <xdr:row>12</xdr:row>
      <xdr:rowOff>0</xdr:rowOff>
    </xdr:from>
    <xdr:to>
      <xdr:col>0</xdr:col>
      <xdr:colOff>0</xdr:colOff>
      <xdr:row>20</xdr:row>
      <xdr:rowOff>133350</xdr:rowOff>
    </xdr:to>
    <xdr:sp>
      <xdr:nvSpPr>
        <xdr:cNvPr id="4" name="AutoShape 4"/>
        <xdr:cNvSpPr>
          <a:spLocks/>
        </xdr:cNvSpPr>
      </xdr:nvSpPr>
      <xdr:spPr>
        <a:xfrm rot="5400000">
          <a:off x="0" y="2209800"/>
          <a:ext cx="0" cy="1447800"/>
        </a:xfrm>
        <a:prstGeom prst="notched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24</xdr:row>
      <xdr:rowOff>133350</xdr:rowOff>
    </xdr:from>
    <xdr:to>
      <xdr:col>0</xdr:col>
      <xdr:colOff>0</xdr:colOff>
      <xdr:row>28</xdr:row>
      <xdr:rowOff>0</xdr:rowOff>
    </xdr:to>
    <xdr:sp>
      <xdr:nvSpPr>
        <xdr:cNvPr id="5" name="AutoShape 5"/>
        <xdr:cNvSpPr>
          <a:spLocks/>
        </xdr:cNvSpPr>
      </xdr:nvSpPr>
      <xdr:spPr>
        <a:xfrm rot="5400000">
          <a:off x="0" y="4305300"/>
          <a:ext cx="0" cy="533400"/>
        </a:xfrm>
        <a:prstGeom prst="notched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erformance-publique.budget.gouv.fr/Budget\SD2\2BPSS\B2A\FP\Budg&#233;taire\PMT\PMT%202009-2011\1er%20tour%20-%20outils%20redress&#233;s\Agriculture%20redress&#233;%20030309%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erformance-publique.budget.gouv.fr/fileadmin/medias/documents/ressources/circulaires/1BPB-11-3235/tableau_RG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udget\SD2\2BPSS\B2A\FP\Budg&#233;taire\PMT\PMT%202009-2011\1er%20tour%20-%20outils%20redress&#233;s\Agriculture%20redress&#233;%20030309%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udget\SD2\2BPSS\BUDGETAIRE\OUTILS%20-%20BASES\Outil%202BPSS%202A\DB%20-%20Outil%202BPSS%20PMT%202013-2016%20v%20en%20cours%20de%20modif%20&#233;tape%203%20pour%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I - Données de base"/>
      <sheetName val="II - Salaires"/>
      <sheetName val="III - Effectifs"/>
      <sheetName val="IV - Emplois en enveloppe"/>
      <sheetName val="V - Décentralisation-transferts"/>
      <sheetName val="VI - Tableau calculé"/>
      <sheetName val="VII - Récapitulatif titre 2"/>
      <sheetName val="VIII - Schéma d'emploi"/>
      <sheetName val="VII - Récapitulatif ancien"/>
    </sheetNames>
    <sheetDataSet>
      <sheetData sheetId="1">
        <row r="34">
          <cell r="C34" t="str">
            <v>A administratifs</v>
          </cell>
        </row>
        <row r="35">
          <cell r="C35" t="str">
            <v>A techniques</v>
          </cell>
        </row>
        <row r="36">
          <cell r="C36" t="str">
            <v>B-C administratifs</v>
          </cell>
        </row>
        <row r="37">
          <cell r="C37" t="str">
            <v>B-C techniques</v>
          </cell>
        </row>
        <row r="38">
          <cell r="C38" t="str">
            <v>Enseignants</v>
          </cell>
        </row>
        <row r="39">
          <cell r="C39" t="str">
            <v>Emplois non liés au point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nexe_VII_Reformes RGP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cueil"/>
      <sheetName val="I - Données de base"/>
      <sheetName val="II - Salaires"/>
      <sheetName val="III - Effectifs"/>
      <sheetName val="IV - Emplois en enveloppe"/>
      <sheetName val="V - Décentralisation-transferts"/>
      <sheetName val="VI - Tableau calculé"/>
      <sheetName val="VII - Récapitulatif titre 2"/>
      <sheetName val="VIII - Schéma d'emploi"/>
      <sheetName val="VII - Récapitulatif ancien"/>
      <sheetName val="I _ Données de base"/>
      <sheetName val="II _ Salaires"/>
      <sheetName val="vérif"/>
      <sheetName val="mesures de périmètre MG"/>
      <sheetName val="mesures de périmètre corps"/>
      <sheetName val="Synthèse"/>
      <sheetName val="PAE 2009"/>
      <sheetName val="PERIMETRE"/>
      <sheetName val="FLux format DB"/>
      <sheetName val="Dmoy format DB"/>
      <sheetName val="recap_MG"/>
      <sheetName val="corps A"/>
      <sheetName val="corps B"/>
      <sheetName val="corps C"/>
      <sheetName val="corps OPA"/>
      <sheetName val=" corps V"/>
      <sheetName val="ETPE"/>
      <sheetName val="E _ S"/>
      <sheetName val="SommeA"/>
      <sheetName val="SommeB"/>
      <sheetName val="SommeC"/>
      <sheetName val="SommeOPA_HCC"/>
      <sheetName val="SommeOPA_CC"/>
      <sheetName val="SommeV"/>
      <sheetName val="SommeMG"/>
      <sheetName val="SommeAgri"/>
      <sheetName val="SommeMEIE"/>
      <sheetName val="Somme MAY"/>
      <sheetName val="A AAE CE"/>
      <sheetName val="ex APE CE"/>
      <sheetName val="A AAM"/>
      <sheetName val="A AC"/>
      <sheetName val="A AUE"/>
      <sheetName val="A CED"/>
      <sheetName val="ex CEDP"/>
      <sheetName val="A CR"/>
      <sheetName val="A CTSS"/>
      <sheetName val="A DPCSR"/>
      <sheetName val="ex DPPCSR"/>
      <sheetName val="A DR"/>
      <sheetName val="A ICAM"/>
      <sheetName val="A IGADD"/>
      <sheetName val="A IPEF"/>
      <sheetName val="ex IPC"/>
      <sheetName val="A ITPE"/>
      <sheetName val="ex IDTPE"/>
      <sheetName val="A OCTAAM"/>
      <sheetName val="A OFP"/>
      <sheetName val="A PNT"/>
      <sheetName val="ex PNT_AP"/>
      <sheetName val="ex MED"/>
      <sheetName val="ex PNT_AP_SR"/>
      <sheetName val="ex PNT_A_SR"/>
      <sheetName val="A PEM"/>
      <sheetName val="ex PTEM"/>
      <sheetName val="A MAAP"/>
      <sheetName val="ex IGREF"/>
      <sheetName val="ex ISPV"/>
      <sheetName val="ex AP Agri"/>
      <sheetName val="ex PNT A Agri"/>
      <sheetName val="A MEIE"/>
      <sheetName val="ex industrie AC A"/>
      <sheetName val="A libre "/>
      <sheetName val="A autres"/>
      <sheetName val="ex IA"/>
      <sheetName val="ex IDTGCE"/>
      <sheetName val="ex IGTT"/>
      <sheetName val="ex MED_IT"/>
      <sheetName val="ex MED_MIL"/>
      <sheetName val="ex ITGCE"/>
      <sheetName val="ex A_INSEE"/>
      <sheetName val="ex IT"/>
      <sheetName val="ex IXT"/>
      <sheetName val="A MAY"/>
      <sheetName val="ex AC_A"/>
      <sheetName val="ex A CNDP"/>
      <sheetName val="ex DIREN"/>
      <sheetName val="ex DAC"/>
      <sheetName val="ex CSD"/>
      <sheetName val="ex CGPC"/>
      <sheetName val="FeuilAP _31_"/>
      <sheetName val="FeuilAP _32_"/>
      <sheetName val="FeuilAP _33_"/>
      <sheetName val="FeuilAP _34_"/>
      <sheetName val="ex A ASN"/>
      <sheetName val="ex A SPM DIACT"/>
      <sheetName val="ex A Cab LOGEMENT"/>
      <sheetName val="ex IDAE"/>
      <sheetName val="ex IAE"/>
      <sheetName val="B ASS"/>
      <sheetName val="B CAM"/>
      <sheetName val="B CTT"/>
      <sheetName val="B CTPE"/>
      <sheetName val="B INF"/>
      <sheetName val="B IPCSR"/>
      <sheetName val="B OF M"/>
      <sheetName val="B OF PA"/>
      <sheetName val="B PNT"/>
      <sheetName val="ex B PNT_B_SR"/>
      <sheetName val="B SAE"/>
      <sheetName val="B TSE"/>
      <sheetName val="B MAAP"/>
      <sheetName val="B MEIE"/>
      <sheetName val="ex industrie AC B"/>
      <sheetName val="B autres"/>
      <sheetName val="ex C_INSEE"/>
      <sheetName val="ex CTRL_T"/>
      <sheetName val="ex GEND"/>
      <sheetName val="ex GEO"/>
      <sheetName val="B MAY"/>
      <sheetName val="ex AC_B"/>
      <sheetName val="ex B ASN"/>
      <sheetName val="ex B SPM DIACT"/>
      <sheetName val="ex B Cab LOGEMENT"/>
      <sheetName val="B libre"/>
      <sheetName val="ex MAY_BE"/>
      <sheetName val="FeuilBE _3_"/>
      <sheetName val="FeuilBE _4_"/>
      <sheetName val="FeuilBE _5_"/>
      <sheetName val="C AAA"/>
      <sheetName val="C ATAE"/>
      <sheetName val="C DESS"/>
      <sheetName val="C ETST"/>
      <sheetName val="C MBD"/>
      <sheetName val="ex MD"/>
      <sheetName val="C PNT"/>
      <sheetName val="ex ANI"/>
      <sheetName val="ex Berkani"/>
      <sheetName val="ex GP_APB"/>
      <sheetName val="ex VC"/>
      <sheetName val="C_SGM"/>
      <sheetName val="C autres"/>
      <sheetName val="ex AC_OUV"/>
      <sheetName val="ex AC_C"/>
      <sheetName val="ex OEN"/>
      <sheetName val="C MAY"/>
      <sheetName val="ex MAY_CE"/>
      <sheetName val="ex SPM DIACT"/>
      <sheetName val="ex OEIGN"/>
      <sheetName val="ex C Cab LOGEMENT"/>
      <sheetName val="ex C ASN"/>
      <sheetName val="C MAAP"/>
      <sheetName val="C MEIE"/>
      <sheetName val="ex C Industrie AC"/>
      <sheetName val="Feuil_C_1_"/>
      <sheetName val="C PETPE"/>
      <sheetName val="OPA_HCC"/>
      <sheetName val="OPA_CC"/>
      <sheetName val="C vac"/>
      <sheetName val="VAC _libre"/>
      <sheetName val="ex VAC _CC_"/>
      <sheetName val="FeuilCE _6_"/>
      <sheetName val="FeuilCE _7_"/>
      <sheetName val="FeuilCE _8_"/>
      <sheetName val="FeuilCE _9_"/>
      <sheetName val="FeuilCE _10_"/>
      <sheetName val="FeuilOPA_HCC _2_"/>
      <sheetName val="FeuilOPA_HCC _3_"/>
      <sheetName val="FeuilOPA_CC _2_"/>
      <sheetName val="FeuilOPA_CC _3_"/>
      <sheetName val="vacance"/>
      <sheetName val="mesures de périmètre"/>
      <sheetName val="Comments"/>
      <sheetName val="_corps V"/>
      <sheetName val="SommeAP"/>
      <sheetName val="SommeBE"/>
      <sheetName val="SommeCE"/>
      <sheetName val="détail rendu DPGM"/>
      <sheetName val="méthodo actu"/>
      <sheetName val="Feuil1"/>
      <sheetName val="Feuil1 (2)"/>
      <sheetName val="Feuil1 (3)"/>
      <sheetName val="Feuil1 (4)"/>
      <sheetName val="Feuil3"/>
      <sheetName val="Changement périmètre catégories"/>
      <sheetName val="Changement périmètre corps"/>
      <sheetName val="Périmètre cibles"/>
      <sheetName val="verif"/>
      <sheetName val="sommeOPA HCC"/>
      <sheetName val="sommeOPA CC"/>
      <sheetName val="Feuil1 (11)"/>
      <sheetName val="Feuil1 (5)"/>
      <sheetName val="Feuil1 (6)"/>
      <sheetName val="A AAE"/>
      <sheetName val="A MAAPRAT"/>
      <sheetName val="A MEFI"/>
      <sheetName val="Feuil1 (12)"/>
      <sheetName val="Feuil1 (7)"/>
      <sheetName val="Feuil1 (8)"/>
      <sheetName val="B MAAPRAT"/>
      <sheetName val="B MEFI"/>
      <sheetName val="Feuil1 (13)"/>
      <sheetName val="Feuil1 (9)"/>
      <sheetName val="Feuil1 (10)"/>
      <sheetName val="C SGM"/>
      <sheetName val="C MAAPRAT"/>
      <sheetName val="C MEFI"/>
      <sheetName val="OPA HCC"/>
      <sheetName val="OPA ex CC"/>
      <sheetName val="Feuil2 (2)"/>
      <sheetName val="Feuil2"/>
    </sheetNames>
    <sheetDataSet>
      <sheetData sheetId="1">
        <row r="34">
          <cell r="C34" t="str">
            <v>A administratifs</v>
          </cell>
        </row>
        <row r="35">
          <cell r="C35" t="str">
            <v>A techniques</v>
          </cell>
        </row>
        <row r="36">
          <cell r="C36" t="str">
            <v>B-C administratifs</v>
          </cell>
        </row>
        <row r="37">
          <cell r="C37" t="str">
            <v>B-C techniques</v>
          </cell>
        </row>
        <row r="38">
          <cell r="C38" t="str">
            <v>Enseignants</v>
          </cell>
        </row>
        <row r="39">
          <cell r="C39" t="str">
            <v>Emplois non liés au point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ccueil"/>
      <sheetName val="I - Socle exécution n-1"/>
      <sheetName val="II - Hyp. salariales"/>
      <sheetName val="III - CAS pensions"/>
      <sheetName val="IV - Flux effectifs"/>
      <sheetName val="V -Valorisation schéma emplois"/>
      <sheetName val="VI - Mesures de périmètre"/>
      <sheetName val="VII - Tableau calculé"/>
      <sheetName val="VII bis - Tableau calculé CAS"/>
      <sheetName val="VIII - Facteurs d'évolution MS"/>
      <sheetName val="IX  - Fact évol assiettes CAS"/>
      <sheetName val="VII - Récapitulatif ancien"/>
    </sheetNames>
    <sheetDataSet>
      <sheetData sheetId="0">
        <row r="58">
          <cell r="C58">
            <v>1</v>
          </cell>
        </row>
        <row r="59">
          <cell r="C59">
            <v>2</v>
          </cell>
        </row>
        <row r="60">
          <cell r="C60">
            <v>3</v>
          </cell>
        </row>
        <row r="61">
          <cell r="C61">
            <v>4</v>
          </cell>
        </row>
        <row r="62">
          <cell r="C62">
            <v>5</v>
          </cell>
        </row>
        <row r="63">
          <cell r="C63">
            <v>6</v>
          </cell>
        </row>
        <row r="64">
          <cell r="C64">
            <v>7</v>
          </cell>
        </row>
        <row r="65">
          <cell r="C65">
            <v>8</v>
          </cell>
        </row>
        <row r="66">
          <cell r="C66">
            <v>9</v>
          </cell>
        </row>
        <row r="67">
          <cell r="C67">
            <v>10</v>
          </cell>
        </row>
        <row r="68">
          <cell r="C68">
            <v>11</v>
          </cell>
        </row>
        <row r="69">
          <cell r="C69">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G30"/>
  <sheetViews>
    <sheetView view="pageBreakPreview" zoomScaleSheetLayoutView="100" zoomScalePageLayoutView="0" workbookViewId="0" topLeftCell="A1">
      <selection activeCell="D18" sqref="D18"/>
    </sheetView>
  </sheetViews>
  <sheetFormatPr defaultColWidth="11.421875" defaultRowHeight="12.75"/>
  <cols>
    <col min="1" max="1" width="41.8515625" style="1" customWidth="1"/>
    <col min="2" max="2" width="19.00390625" style="57" customWidth="1"/>
    <col min="3" max="3" width="19.00390625" style="1" customWidth="1"/>
    <col min="4" max="5" width="19.00390625" style="57" customWidth="1"/>
    <col min="6" max="6" width="19.00390625" style="1" customWidth="1"/>
    <col min="7" max="7" width="19.00390625" style="57" customWidth="1"/>
    <col min="8" max="16384" width="11.421875" style="1" customWidth="1"/>
  </cols>
  <sheetData>
    <row r="2" spans="1:7" ht="19.5" customHeight="1">
      <c r="A2" s="503" t="s">
        <v>233</v>
      </c>
      <c r="B2" s="503"/>
      <c r="C2" s="503"/>
      <c r="D2" s="503"/>
      <c r="E2" s="503"/>
      <c r="F2" s="503"/>
      <c r="G2" s="503"/>
    </row>
    <row r="3" spans="1:7" ht="12.75">
      <c r="A3" s="2"/>
      <c r="B3" s="3"/>
      <c r="C3" s="2"/>
      <c r="D3" s="3"/>
      <c r="E3" s="3"/>
      <c r="F3" s="2"/>
      <c r="G3" s="3"/>
    </row>
    <row r="4" spans="1:7" ht="12.75">
      <c r="A4" s="4" t="s">
        <v>0</v>
      </c>
      <c r="B4" s="3"/>
      <c r="C4" s="2"/>
      <c r="D4" s="3"/>
      <c r="E4" s="3"/>
      <c r="F4" s="2"/>
      <c r="G4" s="3"/>
    </row>
    <row r="5" spans="1:7" s="6" customFormat="1" ht="21" customHeight="1">
      <c r="A5" s="5"/>
      <c r="B5" s="500" t="s">
        <v>232</v>
      </c>
      <c r="C5" s="501"/>
      <c r="D5" s="502"/>
      <c r="E5" s="500" t="s">
        <v>186</v>
      </c>
      <c r="F5" s="501"/>
      <c r="G5" s="502"/>
    </row>
    <row r="6" spans="1:7" s="6" customFormat="1" ht="21" customHeight="1">
      <c r="A6" s="7"/>
      <c r="B6" s="8" t="s">
        <v>1</v>
      </c>
      <c r="C6" s="9" t="s">
        <v>2</v>
      </c>
      <c r="D6" s="10" t="s">
        <v>3</v>
      </c>
      <c r="E6" s="8" t="s">
        <v>1</v>
      </c>
      <c r="F6" s="9" t="s">
        <v>2</v>
      </c>
      <c r="G6" s="10" t="s">
        <v>3</v>
      </c>
    </row>
    <row r="7" spans="1:7" s="6" customFormat="1" ht="12.75">
      <c r="A7" s="11" t="s">
        <v>4</v>
      </c>
      <c r="B7" s="12"/>
      <c r="C7" s="12"/>
      <c r="D7" s="12"/>
      <c r="E7" s="12"/>
      <c r="F7" s="12"/>
      <c r="G7" s="12"/>
    </row>
    <row r="8" spans="1:7" s="6" customFormat="1" ht="21" customHeight="1">
      <c r="A8" s="13" t="s">
        <v>5</v>
      </c>
      <c r="B8" s="14"/>
      <c r="C8" s="15"/>
      <c r="D8" s="13">
        <f>SUM(B8:C8)</f>
        <v>0</v>
      </c>
      <c r="E8" s="14"/>
      <c r="F8" s="15"/>
      <c r="G8" s="13">
        <f>SUM(E8:F8)</f>
        <v>0</v>
      </c>
    </row>
    <row r="9" spans="1:7" s="6" customFormat="1" ht="12.75">
      <c r="A9" s="16"/>
      <c r="B9" s="12"/>
      <c r="C9" s="12"/>
      <c r="D9" s="12"/>
      <c r="E9" s="12"/>
      <c r="F9" s="12"/>
      <c r="G9" s="12"/>
    </row>
    <row r="10" spans="1:7" s="6" customFormat="1" ht="21" customHeight="1">
      <c r="A10" s="17" t="s">
        <v>6</v>
      </c>
      <c r="B10" s="18"/>
      <c r="C10" s="19"/>
      <c r="D10" s="20">
        <f>SUM(B10:C10)</f>
        <v>0</v>
      </c>
      <c r="E10" s="18"/>
      <c r="F10" s="19"/>
      <c r="G10" s="20">
        <f>SUM(E10:F10)</f>
        <v>0</v>
      </c>
    </row>
    <row r="11" spans="1:7" s="6" customFormat="1" ht="21" customHeight="1">
      <c r="A11" s="21" t="s">
        <v>7</v>
      </c>
      <c r="B11" s="22"/>
      <c r="C11" s="23"/>
      <c r="D11" s="24">
        <f>SUM(B11:C11)</f>
        <v>0</v>
      </c>
      <c r="E11" s="22"/>
      <c r="F11" s="23"/>
      <c r="G11" s="24">
        <f>SUM(E11:F11)</f>
        <v>0</v>
      </c>
    </row>
    <row r="12" spans="1:7" s="6" customFormat="1" ht="21" customHeight="1">
      <c r="A12" s="13" t="s">
        <v>8</v>
      </c>
      <c r="B12" s="14">
        <f>B8+SUM(B10:B11)</f>
        <v>0</v>
      </c>
      <c r="C12" s="15">
        <f>C8+SUM(C10:C11)</f>
        <v>0</v>
      </c>
      <c r="D12" s="13">
        <f>SUM(B12:C12)</f>
        <v>0</v>
      </c>
      <c r="E12" s="14">
        <f>E8+SUM(E10:E11)</f>
        <v>0</v>
      </c>
      <c r="F12" s="15">
        <f>F8+SUM(F10:F11)</f>
        <v>0</v>
      </c>
      <c r="G12" s="13">
        <f>SUM(E12:F12)</f>
        <v>0</v>
      </c>
    </row>
    <row r="13" spans="1:7" s="6" customFormat="1" ht="12.75">
      <c r="A13" s="16"/>
      <c r="B13" s="12"/>
      <c r="C13" s="12"/>
      <c r="D13" s="12"/>
      <c r="E13" s="12"/>
      <c r="F13" s="12"/>
      <c r="G13" s="12"/>
    </row>
    <row r="14" spans="1:7" s="6" customFormat="1" ht="21" customHeight="1">
      <c r="A14" s="17" t="s">
        <v>9</v>
      </c>
      <c r="B14" s="25"/>
      <c r="C14" s="26"/>
      <c r="D14" s="27">
        <f aca="true" t="shared" si="0" ref="D14:D22">SUM(B14:C14)</f>
        <v>0</v>
      </c>
      <c r="E14" s="25"/>
      <c r="F14" s="26"/>
      <c r="G14" s="27">
        <f aca="true" t="shared" si="1" ref="G14:G22">SUM(E14:F14)</f>
        <v>0</v>
      </c>
    </row>
    <row r="15" spans="1:7" s="6" customFormat="1" ht="21" customHeight="1">
      <c r="A15" s="28" t="s">
        <v>10</v>
      </c>
      <c r="B15" s="29"/>
      <c r="C15" s="30"/>
      <c r="D15" s="31">
        <f t="shared" si="0"/>
        <v>0</v>
      </c>
      <c r="E15" s="29"/>
      <c r="F15" s="30"/>
      <c r="G15" s="31">
        <f t="shared" si="1"/>
        <v>0</v>
      </c>
    </row>
    <row r="16" spans="1:7" s="6" customFormat="1" ht="21" customHeight="1">
      <c r="A16" s="28" t="s">
        <v>11</v>
      </c>
      <c r="B16" s="29"/>
      <c r="C16" s="30"/>
      <c r="D16" s="31">
        <f t="shared" si="0"/>
        <v>0</v>
      </c>
      <c r="E16" s="29"/>
      <c r="F16" s="30"/>
      <c r="G16" s="31">
        <f t="shared" si="1"/>
        <v>0</v>
      </c>
    </row>
    <row r="17" spans="1:7" s="6" customFormat="1" ht="21" customHeight="1">
      <c r="A17" s="28" t="s">
        <v>12</v>
      </c>
      <c r="B17" s="29"/>
      <c r="C17" s="30"/>
      <c r="D17" s="31">
        <f t="shared" si="0"/>
        <v>0</v>
      </c>
      <c r="E17" s="29"/>
      <c r="F17" s="30"/>
      <c r="G17" s="31">
        <f t="shared" si="1"/>
        <v>0</v>
      </c>
    </row>
    <row r="18" spans="1:7" s="6" customFormat="1" ht="21" customHeight="1">
      <c r="A18" s="32" t="s">
        <v>13</v>
      </c>
      <c r="B18" s="33">
        <f>SUM(B19:B20)</f>
        <v>0</v>
      </c>
      <c r="C18" s="34">
        <f>SUM(C19:C20)</f>
        <v>0</v>
      </c>
      <c r="D18" s="31">
        <f t="shared" si="0"/>
        <v>0</v>
      </c>
      <c r="E18" s="33">
        <f>SUM(E19:E20)</f>
        <v>0</v>
      </c>
      <c r="F18" s="34">
        <f>SUM(F19:F20)</f>
        <v>0</v>
      </c>
      <c r="G18" s="31">
        <f t="shared" si="1"/>
        <v>0</v>
      </c>
    </row>
    <row r="19" spans="1:7" s="6" customFormat="1" ht="12.75">
      <c r="A19" s="35" t="s">
        <v>14</v>
      </c>
      <c r="B19" s="36"/>
      <c r="C19" s="37"/>
      <c r="D19" s="35">
        <f t="shared" si="0"/>
        <v>0</v>
      </c>
      <c r="E19" s="36"/>
      <c r="F19" s="37"/>
      <c r="G19" s="35">
        <f t="shared" si="1"/>
        <v>0</v>
      </c>
    </row>
    <row r="20" spans="1:7" s="6" customFormat="1" ht="12.75">
      <c r="A20" s="35" t="s">
        <v>15</v>
      </c>
      <c r="B20" s="36"/>
      <c r="C20" s="37"/>
      <c r="D20" s="35">
        <f t="shared" si="0"/>
        <v>0</v>
      </c>
      <c r="E20" s="36"/>
      <c r="F20" s="37"/>
      <c r="G20" s="35">
        <f t="shared" si="1"/>
        <v>0</v>
      </c>
    </row>
    <row r="21" spans="1:7" s="6" customFormat="1" ht="21" customHeight="1">
      <c r="A21" s="38" t="s">
        <v>16</v>
      </c>
      <c r="B21" s="39"/>
      <c r="C21" s="40"/>
      <c r="D21" s="41">
        <f t="shared" si="0"/>
        <v>0</v>
      </c>
      <c r="E21" s="39"/>
      <c r="F21" s="40"/>
      <c r="G21" s="41">
        <f t="shared" si="1"/>
        <v>0</v>
      </c>
    </row>
    <row r="22" spans="1:7" s="6" customFormat="1" ht="21" customHeight="1">
      <c r="A22" s="13" t="s">
        <v>17</v>
      </c>
      <c r="B22" s="14">
        <f>B14+B15+B16+B17+B18+B21</f>
        <v>0</v>
      </c>
      <c r="C22" s="42">
        <f>C14+C15+C16+C17+C18+C21</f>
        <v>0</v>
      </c>
      <c r="D22" s="13">
        <f t="shared" si="0"/>
        <v>0</v>
      </c>
      <c r="E22" s="14">
        <f>E14+E15+E16+E17+E18+E21</f>
        <v>0</v>
      </c>
      <c r="F22" s="42">
        <f>F14+F15+F16+F17+F18+F21</f>
        <v>0</v>
      </c>
      <c r="G22" s="13">
        <f t="shared" si="1"/>
        <v>0</v>
      </c>
    </row>
    <row r="23" spans="1:7" s="6" customFormat="1" ht="12.75">
      <c r="A23" s="16"/>
      <c r="B23" s="12"/>
      <c r="C23" s="12"/>
      <c r="D23" s="12"/>
      <c r="E23" s="12"/>
      <c r="F23" s="12"/>
      <c r="G23" s="12"/>
    </row>
    <row r="24" spans="1:7" s="6" customFormat="1" ht="21" customHeight="1">
      <c r="A24" s="13" t="s">
        <v>18</v>
      </c>
      <c r="B24" s="14">
        <f>B12+B22</f>
        <v>0</v>
      </c>
      <c r="C24" s="42">
        <f>C12+C22</f>
        <v>0</v>
      </c>
      <c r="D24" s="13">
        <f>SUM(B24:C24)</f>
        <v>0</v>
      </c>
      <c r="E24" s="14">
        <f>E12+E22</f>
        <v>0</v>
      </c>
      <c r="F24" s="42">
        <f>F12+F22</f>
        <v>0</v>
      </c>
      <c r="G24" s="13">
        <f>SUM(E24:F24)</f>
        <v>0</v>
      </c>
    </row>
    <row r="25" spans="1:7" s="6" customFormat="1" ht="12.75">
      <c r="A25" s="43"/>
      <c r="B25" s="44"/>
      <c r="C25" s="45"/>
      <c r="D25" s="45"/>
      <c r="E25" s="44"/>
      <c r="F25" s="45"/>
      <c r="G25" s="45"/>
    </row>
    <row r="26" spans="1:7" s="6" customFormat="1" ht="21" customHeight="1">
      <c r="A26" s="13" t="s">
        <v>19</v>
      </c>
      <c r="B26" s="46"/>
      <c r="C26" s="47"/>
      <c r="D26" s="424">
        <f>SUM(B26:C26)</f>
        <v>0</v>
      </c>
      <c r="E26" s="46"/>
      <c r="F26" s="47"/>
      <c r="G26" s="13">
        <f>SUM(E26:F26)</f>
        <v>0</v>
      </c>
    </row>
    <row r="27" spans="1:7" s="6" customFormat="1" ht="7.5" customHeight="1">
      <c r="A27" s="44"/>
      <c r="B27" s="44"/>
      <c r="C27" s="44"/>
      <c r="D27" s="44"/>
      <c r="E27" s="44"/>
      <c r="F27" s="44"/>
      <c r="G27" s="44"/>
    </row>
    <row r="28" spans="1:7" s="6" customFormat="1" ht="12.75">
      <c r="A28" s="48" t="s">
        <v>20</v>
      </c>
      <c r="B28" s="49"/>
      <c r="C28" s="50"/>
      <c r="D28" s="51">
        <f>SUM(B28:C28)</f>
        <v>0</v>
      </c>
      <c r="E28" s="49"/>
      <c r="F28" s="50"/>
      <c r="G28" s="51">
        <f>SUM(E28:F28)</f>
        <v>0</v>
      </c>
    </row>
    <row r="29" spans="1:7" s="6" customFormat="1" ht="12.75">
      <c r="A29" s="16"/>
      <c r="B29" s="52"/>
      <c r="C29" s="52"/>
      <c r="D29" s="52"/>
      <c r="E29" s="52"/>
      <c r="F29" s="52"/>
      <c r="G29" s="52"/>
    </row>
    <row r="30" spans="1:7" s="6" customFormat="1" ht="21" customHeight="1">
      <c r="A30" s="53" t="s">
        <v>21</v>
      </c>
      <c r="B30" s="54">
        <f>B24-B26</f>
        <v>0</v>
      </c>
      <c r="C30" s="55">
        <f>C24-C26</f>
        <v>0</v>
      </c>
      <c r="D30" s="56">
        <f>SUM(B30:C30)</f>
        <v>0</v>
      </c>
      <c r="E30" s="54">
        <f>E24-E26</f>
        <v>0</v>
      </c>
      <c r="F30" s="55">
        <f>F24-F26</f>
        <v>0</v>
      </c>
      <c r="G30" s="56">
        <f>SUM(E30:F30)</f>
        <v>0</v>
      </c>
    </row>
  </sheetData>
  <sheetProtection/>
  <mergeCells count="3">
    <mergeCell ref="E5:G5"/>
    <mergeCell ref="A2:G2"/>
    <mergeCell ref="B5:D5"/>
  </mergeCells>
  <printOptions/>
  <pageMargins left="0.787401575" right="0.787401575" top="0.984251969" bottom="0.984251969" header="0.4921259845" footer="0.4921259845"/>
  <pageSetup fitToHeight="1" fitToWidth="1" horizontalDpi="600" verticalDpi="600" orientation="landscape"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A2:I144"/>
  <sheetViews>
    <sheetView showGridLines="0" zoomScale="85" zoomScaleNormal="85" zoomScaleSheetLayoutView="85" zoomScalePageLayoutView="0" workbookViewId="0" topLeftCell="A1">
      <selection activeCell="B148" sqref="B148"/>
    </sheetView>
  </sheetViews>
  <sheetFormatPr defaultColWidth="11.421875" defaultRowHeight="12.75"/>
  <cols>
    <col min="1" max="1" width="3.140625" style="303" customWidth="1"/>
    <col min="2" max="2" width="56.57421875" style="99" customWidth="1"/>
    <col min="3" max="9" width="11.421875" style="451" customWidth="1"/>
    <col min="10" max="16384" width="11.421875" style="99" customWidth="1"/>
  </cols>
  <sheetData>
    <row r="2" spans="2:8" ht="17.25" customHeight="1">
      <c r="B2" s="523" t="s">
        <v>198</v>
      </c>
      <c r="C2" s="523"/>
      <c r="D2" s="523"/>
      <c r="E2" s="523"/>
      <c r="F2" s="523"/>
      <c r="G2" s="523"/>
      <c r="H2" s="523"/>
    </row>
    <row r="3" spans="3:8" ht="12.75">
      <c r="C3" s="99"/>
      <c r="D3" s="99"/>
      <c r="E3" s="99"/>
      <c r="F3" s="99"/>
      <c r="G3" s="99"/>
      <c r="H3" s="99"/>
    </row>
    <row r="4" spans="2:9" s="114" customFormat="1" ht="18" customHeight="1">
      <c r="B4" s="114" t="s">
        <v>159</v>
      </c>
      <c r="I4" s="304"/>
    </row>
    <row r="5" spans="2:8" ht="24" customHeight="1" thickBot="1">
      <c r="B5" s="304" t="s">
        <v>260</v>
      </c>
      <c r="C5" s="99"/>
      <c r="D5" s="99"/>
      <c r="E5" s="99"/>
      <c r="F5" s="99"/>
      <c r="G5" s="99"/>
      <c r="H5" s="99"/>
    </row>
    <row r="6" spans="1:9" s="67" customFormat="1" ht="21.75" customHeight="1" thickBot="1">
      <c r="A6" s="305"/>
      <c r="B6" s="425" t="s">
        <v>211</v>
      </c>
      <c r="C6" s="306" t="s">
        <v>261</v>
      </c>
      <c r="D6" s="306" t="s">
        <v>262</v>
      </c>
      <c r="E6" s="306" t="s">
        <v>263</v>
      </c>
      <c r="F6" s="306" t="s">
        <v>272</v>
      </c>
      <c r="G6" s="306" t="s">
        <v>264</v>
      </c>
      <c r="H6" s="306" t="s">
        <v>265</v>
      </c>
      <c r="I6" s="452"/>
    </row>
    <row r="7" spans="2:8" ht="9.75" customHeight="1" thickBot="1">
      <c r="B7" s="428"/>
      <c r="C7" s="453"/>
      <c r="D7" s="453"/>
      <c r="E7" s="453"/>
      <c r="F7" s="453"/>
      <c r="G7" s="460"/>
      <c r="H7" s="454"/>
    </row>
    <row r="8" spans="1:9" s="309" customFormat="1" ht="15.75">
      <c r="A8" s="307"/>
      <c r="B8" s="308" t="s">
        <v>161</v>
      </c>
      <c r="C8" s="455"/>
      <c r="D8" s="456"/>
      <c r="E8" s="456"/>
      <c r="F8" s="456"/>
      <c r="G8" s="456"/>
      <c r="H8" s="457"/>
      <c r="I8" s="458"/>
    </row>
    <row r="9" spans="2:8" ht="19.5" customHeight="1">
      <c r="B9" s="429" t="s">
        <v>162</v>
      </c>
      <c r="C9" s="459"/>
      <c r="D9" s="460"/>
      <c r="E9" s="460"/>
      <c r="F9" s="460"/>
      <c r="G9" s="460"/>
      <c r="H9" s="461"/>
    </row>
    <row r="10" spans="1:9" s="119" customFormat="1" ht="19.5" customHeight="1">
      <c r="A10" s="310"/>
      <c r="B10" s="430" t="s">
        <v>201</v>
      </c>
      <c r="C10" s="462"/>
      <c r="D10" s="463"/>
      <c r="E10" s="463"/>
      <c r="F10" s="463"/>
      <c r="G10" s="463"/>
      <c r="H10" s="464"/>
      <c r="I10" s="465"/>
    </row>
    <row r="11" spans="2:8" ht="19.5" customHeight="1">
      <c r="B11" s="430" t="s">
        <v>164</v>
      </c>
      <c r="C11" s="466"/>
      <c r="D11" s="467"/>
      <c r="E11" s="468"/>
      <c r="F11" s="468"/>
      <c r="G11" s="468"/>
      <c r="H11" s="469"/>
    </row>
    <row r="12" spans="2:8" ht="19.5" customHeight="1" thickBot="1">
      <c r="B12" s="431" t="s">
        <v>199</v>
      </c>
      <c r="C12" s="470">
        <v>0</v>
      </c>
      <c r="D12" s="471">
        <v>0</v>
      </c>
      <c r="E12" s="471">
        <v>0</v>
      </c>
      <c r="F12" s="471">
        <v>0</v>
      </c>
      <c r="G12" s="471">
        <v>0</v>
      </c>
      <c r="H12" s="472">
        <v>0</v>
      </c>
    </row>
    <row r="13" spans="2:8" ht="19.5" customHeight="1">
      <c r="B13" s="432" t="s">
        <v>212</v>
      </c>
      <c r="C13" s="473"/>
      <c r="D13" s="474"/>
      <c r="E13" s="474"/>
      <c r="F13" s="475"/>
      <c r="G13" s="474"/>
      <c r="H13" s="476"/>
    </row>
    <row r="14" spans="2:8" ht="19.5" customHeight="1">
      <c r="B14" s="430" t="s">
        <v>202</v>
      </c>
      <c r="C14" s="462"/>
      <c r="D14" s="463"/>
      <c r="E14" s="463"/>
      <c r="F14" s="463"/>
      <c r="G14" s="463"/>
      <c r="H14" s="464"/>
    </row>
    <row r="15" spans="2:8" ht="19.5" customHeight="1">
      <c r="B15" s="430" t="s">
        <v>166</v>
      </c>
      <c r="C15" s="466"/>
      <c r="D15" s="467"/>
      <c r="E15" s="467"/>
      <c r="F15" s="467"/>
      <c r="G15" s="467"/>
      <c r="H15" s="477"/>
    </row>
    <row r="16" spans="2:8" ht="19.5" customHeight="1" thickBot="1">
      <c r="B16" s="431" t="s">
        <v>200</v>
      </c>
      <c r="C16" s="470">
        <v>0</v>
      </c>
      <c r="D16" s="471">
        <v>0</v>
      </c>
      <c r="E16" s="471">
        <v>0</v>
      </c>
      <c r="F16" s="471">
        <v>0</v>
      </c>
      <c r="G16" s="471">
        <v>0</v>
      </c>
      <c r="H16" s="472">
        <v>0</v>
      </c>
    </row>
    <row r="17" spans="2:8" ht="9.75" customHeight="1" thickBot="1">
      <c r="B17" s="428"/>
      <c r="C17" s="453"/>
      <c r="D17" s="453"/>
      <c r="E17" s="453"/>
      <c r="F17" s="453"/>
      <c r="G17" s="460"/>
      <c r="H17" s="454"/>
    </row>
    <row r="18" spans="2:8" ht="15.75" customHeight="1">
      <c r="B18" s="311" t="s">
        <v>167</v>
      </c>
      <c r="C18" s="455"/>
      <c r="D18" s="456"/>
      <c r="E18" s="456"/>
      <c r="F18" s="456"/>
      <c r="G18" s="456"/>
      <c r="H18" s="457"/>
    </row>
    <row r="19" spans="1:9" s="309" customFormat="1" ht="15.75" customHeight="1">
      <c r="A19" s="307"/>
      <c r="B19" s="429" t="s">
        <v>162</v>
      </c>
      <c r="C19" s="459"/>
      <c r="D19" s="460"/>
      <c r="E19" s="460"/>
      <c r="F19" s="460"/>
      <c r="G19" s="460"/>
      <c r="H19" s="461"/>
      <c r="I19" s="458"/>
    </row>
    <row r="20" spans="2:8" ht="15.75" customHeight="1">
      <c r="B20" s="430" t="s">
        <v>163</v>
      </c>
      <c r="C20" s="462"/>
      <c r="D20" s="463"/>
      <c r="E20" s="463"/>
      <c r="F20" s="463"/>
      <c r="G20" s="463"/>
      <c r="H20" s="464"/>
    </row>
    <row r="21" spans="1:9" s="119" customFormat="1" ht="15.75" customHeight="1">
      <c r="A21" s="310"/>
      <c r="B21" s="430" t="s">
        <v>164</v>
      </c>
      <c r="C21" s="466"/>
      <c r="D21" s="467"/>
      <c r="E21" s="468"/>
      <c r="F21" s="468"/>
      <c r="G21" s="468"/>
      <c r="H21" s="469"/>
      <c r="I21" s="465"/>
    </row>
    <row r="22" spans="2:8" ht="15.75" customHeight="1" thickBot="1">
      <c r="B22" s="431" t="s">
        <v>213</v>
      </c>
      <c r="C22" s="470">
        <v>0</v>
      </c>
      <c r="D22" s="471">
        <v>0</v>
      </c>
      <c r="E22" s="471">
        <v>0</v>
      </c>
      <c r="F22" s="471">
        <v>0</v>
      </c>
      <c r="G22" s="471">
        <v>0</v>
      </c>
      <c r="H22" s="472">
        <v>0</v>
      </c>
    </row>
    <row r="23" spans="2:8" ht="15.75" customHeight="1">
      <c r="B23" s="433" t="s">
        <v>171</v>
      </c>
      <c r="C23" s="478"/>
      <c r="D23" s="474"/>
      <c r="E23" s="474"/>
      <c r="F23" s="475"/>
      <c r="G23" s="475"/>
      <c r="H23" s="476"/>
    </row>
    <row r="24" spans="2:8" ht="15.75" customHeight="1">
      <c r="B24" s="430" t="s">
        <v>165</v>
      </c>
      <c r="C24" s="462"/>
      <c r="D24" s="463"/>
      <c r="E24" s="463"/>
      <c r="F24" s="463"/>
      <c r="G24" s="463"/>
      <c r="H24" s="464"/>
    </row>
    <row r="25" spans="2:8" ht="15.75" customHeight="1">
      <c r="B25" s="430" t="s">
        <v>166</v>
      </c>
      <c r="C25" s="466"/>
      <c r="D25" s="467"/>
      <c r="E25" s="468"/>
      <c r="F25" s="468"/>
      <c r="G25" s="468"/>
      <c r="H25" s="469"/>
    </row>
    <row r="26" spans="2:8" ht="15.75" customHeight="1" thickBot="1">
      <c r="B26" s="431" t="s">
        <v>214</v>
      </c>
      <c r="C26" s="470">
        <v>0</v>
      </c>
      <c r="D26" s="471">
        <v>0</v>
      </c>
      <c r="E26" s="471">
        <v>0</v>
      </c>
      <c r="F26" s="471">
        <v>0</v>
      </c>
      <c r="G26" s="471">
        <v>0</v>
      </c>
      <c r="H26" s="472">
        <v>0</v>
      </c>
    </row>
    <row r="27" spans="2:8" ht="9.75" customHeight="1" thickBot="1">
      <c r="B27" s="428"/>
      <c r="C27" s="453"/>
      <c r="D27" s="453"/>
      <c r="E27" s="453"/>
      <c r="F27" s="453"/>
      <c r="G27" s="453"/>
      <c r="H27" s="454"/>
    </row>
    <row r="28" spans="2:8" ht="15.75" customHeight="1">
      <c r="B28" s="312" t="s">
        <v>168</v>
      </c>
      <c r="C28" s="455"/>
      <c r="D28" s="456"/>
      <c r="E28" s="456"/>
      <c r="F28" s="456"/>
      <c r="G28" s="456"/>
      <c r="H28" s="457"/>
    </row>
    <row r="29" spans="2:8" ht="15.75" customHeight="1">
      <c r="B29" s="429" t="s">
        <v>162</v>
      </c>
      <c r="C29" s="459"/>
      <c r="D29" s="460"/>
      <c r="E29" s="460"/>
      <c r="F29" s="460"/>
      <c r="G29" s="460"/>
      <c r="H29" s="461"/>
    </row>
    <row r="30" spans="1:9" s="309" customFormat="1" ht="15.75" customHeight="1">
      <c r="A30" s="307"/>
      <c r="B30" s="430" t="s">
        <v>163</v>
      </c>
      <c r="C30" s="462"/>
      <c r="D30" s="463"/>
      <c r="E30" s="463"/>
      <c r="F30" s="463"/>
      <c r="G30" s="463"/>
      <c r="H30" s="464"/>
      <c r="I30" s="458"/>
    </row>
    <row r="31" spans="2:8" ht="15.75" customHeight="1">
      <c r="B31" s="430" t="s">
        <v>164</v>
      </c>
      <c r="C31" s="466"/>
      <c r="D31" s="467"/>
      <c r="E31" s="468"/>
      <c r="F31" s="468"/>
      <c r="G31" s="468"/>
      <c r="H31" s="469"/>
    </row>
    <row r="32" spans="1:9" s="119" customFormat="1" ht="15.75" customHeight="1" thickBot="1">
      <c r="A32" s="310"/>
      <c r="B32" s="431" t="s">
        <v>213</v>
      </c>
      <c r="C32" s="470">
        <v>0</v>
      </c>
      <c r="D32" s="471">
        <v>0</v>
      </c>
      <c r="E32" s="471">
        <v>0</v>
      </c>
      <c r="F32" s="471">
        <v>0</v>
      </c>
      <c r="G32" s="471">
        <v>0</v>
      </c>
      <c r="H32" s="472">
        <v>0</v>
      </c>
      <c r="I32" s="465"/>
    </row>
    <row r="33" spans="2:8" ht="15.75" customHeight="1">
      <c r="B33" s="433" t="s">
        <v>171</v>
      </c>
      <c r="C33" s="478"/>
      <c r="D33" s="474"/>
      <c r="E33" s="474"/>
      <c r="F33" s="475"/>
      <c r="G33" s="475"/>
      <c r="H33" s="476"/>
    </row>
    <row r="34" spans="2:8" ht="15.75" customHeight="1">
      <c r="B34" s="430" t="s">
        <v>165</v>
      </c>
      <c r="C34" s="462"/>
      <c r="D34" s="463"/>
      <c r="E34" s="463"/>
      <c r="F34" s="463"/>
      <c r="G34" s="463"/>
      <c r="H34" s="464"/>
    </row>
    <row r="35" spans="2:8" ht="15.75" customHeight="1">
      <c r="B35" s="430" t="s">
        <v>166</v>
      </c>
      <c r="C35" s="466"/>
      <c r="D35" s="467"/>
      <c r="E35" s="468"/>
      <c r="F35" s="468"/>
      <c r="G35" s="468"/>
      <c r="H35" s="469"/>
    </row>
    <row r="36" spans="2:8" ht="15.75" customHeight="1" thickBot="1">
      <c r="B36" s="431" t="s">
        <v>214</v>
      </c>
      <c r="C36" s="470">
        <v>0</v>
      </c>
      <c r="D36" s="471">
        <v>0</v>
      </c>
      <c r="E36" s="471">
        <v>0</v>
      </c>
      <c r="F36" s="471">
        <v>0</v>
      </c>
      <c r="G36" s="471">
        <v>0</v>
      </c>
      <c r="H36" s="472">
        <v>0</v>
      </c>
    </row>
    <row r="37" spans="2:8" ht="9.75" customHeight="1" thickBot="1">
      <c r="B37" s="428"/>
      <c r="C37" s="453"/>
      <c r="D37" s="453"/>
      <c r="E37" s="453"/>
      <c r="F37" s="453"/>
      <c r="G37" s="453"/>
      <c r="H37" s="454"/>
    </row>
    <row r="38" spans="2:8" ht="15.75" customHeight="1">
      <c r="B38" s="313" t="s">
        <v>169</v>
      </c>
      <c r="C38" s="455"/>
      <c r="D38" s="456"/>
      <c r="E38" s="456"/>
      <c r="F38" s="456"/>
      <c r="G38" s="456"/>
      <c r="H38" s="457"/>
    </row>
    <row r="39" spans="2:8" ht="15.75" customHeight="1">
      <c r="B39" s="429" t="s">
        <v>162</v>
      </c>
      <c r="C39" s="459"/>
      <c r="D39" s="460"/>
      <c r="E39" s="460"/>
      <c r="F39" s="460"/>
      <c r="G39" s="460"/>
      <c r="H39" s="461"/>
    </row>
    <row r="40" spans="2:8" ht="15.75" customHeight="1">
      <c r="B40" s="430" t="s">
        <v>163</v>
      </c>
      <c r="C40" s="462"/>
      <c r="D40" s="463"/>
      <c r="E40" s="463"/>
      <c r="F40" s="463"/>
      <c r="G40" s="463"/>
      <c r="H40" s="464"/>
    </row>
    <row r="41" spans="1:9" s="309" customFormat="1" ht="15.75" customHeight="1">
      <c r="A41" s="307"/>
      <c r="B41" s="430" t="s">
        <v>164</v>
      </c>
      <c r="C41" s="466"/>
      <c r="D41" s="467"/>
      <c r="E41" s="468"/>
      <c r="F41" s="468"/>
      <c r="G41" s="468"/>
      <c r="H41" s="469"/>
      <c r="I41" s="458"/>
    </row>
    <row r="42" spans="2:8" ht="15.75" customHeight="1" thickBot="1">
      <c r="B42" s="431" t="s">
        <v>213</v>
      </c>
      <c r="C42" s="470">
        <v>0</v>
      </c>
      <c r="D42" s="471">
        <v>0</v>
      </c>
      <c r="E42" s="471">
        <v>0</v>
      </c>
      <c r="F42" s="471">
        <v>0</v>
      </c>
      <c r="G42" s="471">
        <v>0</v>
      </c>
      <c r="H42" s="472">
        <v>0</v>
      </c>
    </row>
    <row r="43" spans="1:9" s="119" customFormat="1" ht="15.75" customHeight="1">
      <c r="A43" s="310"/>
      <c r="B43" s="433" t="s">
        <v>171</v>
      </c>
      <c r="C43" s="473"/>
      <c r="D43" s="474"/>
      <c r="E43" s="474"/>
      <c r="F43" s="475"/>
      <c r="G43" s="475"/>
      <c r="H43" s="476"/>
      <c r="I43" s="465"/>
    </row>
    <row r="44" spans="2:8" ht="15.75" customHeight="1">
      <c r="B44" s="430" t="s">
        <v>165</v>
      </c>
      <c r="C44" s="462"/>
      <c r="D44" s="463"/>
      <c r="E44" s="463"/>
      <c r="F44" s="463"/>
      <c r="G44" s="463"/>
      <c r="H44" s="464"/>
    </row>
    <row r="45" spans="2:8" ht="15.75" customHeight="1">
      <c r="B45" s="430" t="s">
        <v>166</v>
      </c>
      <c r="C45" s="466"/>
      <c r="D45" s="467"/>
      <c r="E45" s="467"/>
      <c r="F45" s="468"/>
      <c r="G45" s="468"/>
      <c r="H45" s="469"/>
    </row>
    <row r="46" spans="2:8" ht="15.75" customHeight="1" thickBot="1">
      <c r="B46" s="431" t="s">
        <v>214</v>
      </c>
      <c r="C46" s="470">
        <v>0</v>
      </c>
      <c r="D46" s="471">
        <v>0</v>
      </c>
      <c r="E46" s="471">
        <v>0</v>
      </c>
      <c r="F46" s="471">
        <v>0</v>
      </c>
      <c r="G46" s="471">
        <v>0</v>
      </c>
      <c r="H46" s="472">
        <v>0</v>
      </c>
    </row>
    <row r="47" spans="2:8" ht="9.75" customHeight="1" thickBot="1">
      <c r="B47" s="428"/>
      <c r="C47" s="453"/>
      <c r="D47" s="453"/>
      <c r="E47" s="453"/>
      <c r="F47" s="453"/>
      <c r="G47" s="453"/>
      <c r="H47" s="454"/>
    </row>
    <row r="48" spans="2:8" ht="15.75" customHeight="1">
      <c r="B48" s="314" t="s">
        <v>170</v>
      </c>
      <c r="C48" s="455"/>
      <c r="D48" s="456"/>
      <c r="E48" s="456"/>
      <c r="F48" s="456"/>
      <c r="G48" s="456"/>
      <c r="H48" s="457"/>
    </row>
    <row r="49" spans="2:8" ht="15.75" customHeight="1">
      <c r="B49" s="429" t="s">
        <v>162</v>
      </c>
      <c r="C49" s="459"/>
      <c r="D49" s="460"/>
      <c r="E49" s="460"/>
      <c r="F49" s="460"/>
      <c r="G49" s="460"/>
      <c r="H49" s="461"/>
    </row>
    <row r="50" spans="2:8" ht="15.75" customHeight="1">
      <c r="B50" s="430" t="s">
        <v>163</v>
      </c>
      <c r="C50" s="462"/>
      <c r="D50" s="463"/>
      <c r="E50" s="463"/>
      <c r="F50" s="463"/>
      <c r="G50" s="463"/>
      <c r="H50" s="464"/>
    </row>
    <row r="51" spans="2:8" ht="15.75" customHeight="1">
      <c r="B51" s="430" t="s">
        <v>164</v>
      </c>
      <c r="C51" s="479"/>
      <c r="D51" s="468"/>
      <c r="E51" s="468"/>
      <c r="F51" s="468"/>
      <c r="G51" s="468"/>
      <c r="H51" s="469"/>
    </row>
    <row r="52" spans="1:8" ht="15.75" customHeight="1" thickBot="1">
      <c r="A52" s="307"/>
      <c r="B52" s="431" t="s">
        <v>213</v>
      </c>
      <c r="C52" s="470">
        <v>0</v>
      </c>
      <c r="D52" s="471">
        <v>0</v>
      </c>
      <c r="E52" s="471">
        <v>0</v>
      </c>
      <c r="F52" s="471">
        <v>0</v>
      </c>
      <c r="G52" s="471">
        <v>0</v>
      </c>
      <c r="H52" s="472">
        <v>0</v>
      </c>
    </row>
    <row r="53" spans="2:8" ht="15.75" customHeight="1">
      <c r="B53" s="433" t="s">
        <v>171</v>
      </c>
      <c r="C53" s="473"/>
      <c r="D53" s="474"/>
      <c r="E53" s="474"/>
      <c r="F53" s="475"/>
      <c r="G53" s="475"/>
      <c r="H53" s="476"/>
    </row>
    <row r="54" spans="1:9" s="119" customFormat="1" ht="15.75" customHeight="1">
      <c r="A54" s="310"/>
      <c r="B54" s="430" t="s">
        <v>165</v>
      </c>
      <c r="C54" s="462"/>
      <c r="D54" s="463"/>
      <c r="E54" s="463"/>
      <c r="F54" s="463"/>
      <c r="G54" s="463"/>
      <c r="H54" s="464"/>
      <c r="I54" s="465"/>
    </row>
    <row r="55" spans="2:8" ht="15.75" customHeight="1">
      <c r="B55" s="430" t="s">
        <v>166</v>
      </c>
      <c r="C55" s="479"/>
      <c r="D55" s="468"/>
      <c r="E55" s="468"/>
      <c r="F55" s="468"/>
      <c r="G55" s="468"/>
      <c r="H55" s="469"/>
    </row>
    <row r="56" spans="2:8" ht="15.75" customHeight="1" thickBot="1">
      <c r="B56" s="431" t="s">
        <v>214</v>
      </c>
      <c r="C56" s="470">
        <v>0</v>
      </c>
      <c r="D56" s="471">
        <v>0</v>
      </c>
      <c r="E56" s="471">
        <v>0</v>
      </c>
      <c r="F56" s="471">
        <v>0</v>
      </c>
      <c r="G56" s="471">
        <v>0</v>
      </c>
      <c r="H56" s="472">
        <v>0</v>
      </c>
    </row>
    <row r="57" spans="2:8" ht="9.75" customHeight="1" thickBot="1">
      <c r="B57" s="428"/>
      <c r="C57" s="453"/>
      <c r="D57" s="453"/>
      <c r="E57" s="453"/>
      <c r="F57" s="453"/>
      <c r="G57" s="453"/>
      <c r="H57" s="454"/>
    </row>
    <row r="58" spans="2:8" ht="15.75" customHeight="1">
      <c r="B58" s="434" t="s">
        <v>225</v>
      </c>
      <c r="C58" s="455"/>
      <c r="D58" s="456"/>
      <c r="E58" s="456"/>
      <c r="F58" s="456"/>
      <c r="G58" s="456"/>
      <c r="H58" s="457"/>
    </row>
    <row r="59" spans="2:8" ht="15.75" customHeight="1">
      <c r="B59" s="429" t="s">
        <v>162</v>
      </c>
      <c r="C59" s="459"/>
      <c r="D59" s="460"/>
      <c r="E59" s="460"/>
      <c r="F59" s="460"/>
      <c r="G59" s="460"/>
      <c r="H59" s="461"/>
    </row>
    <row r="60" spans="2:8" ht="15.75" customHeight="1">
      <c r="B60" s="430" t="s">
        <v>163</v>
      </c>
      <c r="C60" s="462"/>
      <c r="D60" s="463"/>
      <c r="E60" s="463"/>
      <c r="F60" s="463"/>
      <c r="G60" s="463"/>
      <c r="H60" s="464"/>
    </row>
    <row r="61" spans="2:8" ht="15.75" customHeight="1">
      <c r="B61" s="430" t="s">
        <v>164</v>
      </c>
      <c r="C61" s="479"/>
      <c r="D61" s="468"/>
      <c r="E61" s="468"/>
      <c r="F61" s="468"/>
      <c r="G61" s="468"/>
      <c r="H61" s="469"/>
    </row>
    <row r="62" spans="2:8" ht="15.75" customHeight="1" thickBot="1">
      <c r="B62" s="431" t="s">
        <v>213</v>
      </c>
      <c r="C62" s="470">
        <v>0</v>
      </c>
      <c r="D62" s="471">
        <v>0</v>
      </c>
      <c r="E62" s="471">
        <v>0</v>
      </c>
      <c r="F62" s="471">
        <v>0</v>
      </c>
      <c r="G62" s="471">
        <v>0</v>
      </c>
      <c r="H62" s="472">
        <v>0</v>
      </c>
    </row>
    <row r="63" spans="1:9" s="309" customFormat="1" ht="15.75" customHeight="1">
      <c r="A63" s="307"/>
      <c r="B63" s="433" t="s">
        <v>171</v>
      </c>
      <c r="C63" s="473"/>
      <c r="D63" s="474"/>
      <c r="E63" s="474"/>
      <c r="F63" s="475"/>
      <c r="G63" s="475"/>
      <c r="H63" s="476"/>
      <c r="I63" s="458"/>
    </row>
    <row r="64" spans="1:9" s="119" customFormat="1" ht="15.75" customHeight="1">
      <c r="A64" s="310"/>
      <c r="B64" s="430" t="s">
        <v>165</v>
      </c>
      <c r="C64" s="462"/>
      <c r="D64" s="463"/>
      <c r="E64" s="463"/>
      <c r="F64" s="463"/>
      <c r="G64" s="463"/>
      <c r="H64" s="464"/>
      <c r="I64" s="465"/>
    </row>
    <row r="65" spans="1:9" s="119" customFormat="1" ht="15.75" customHeight="1">
      <c r="A65" s="310"/>
      <c r="B65" s="430" t="s">
        <v>166</v>
      </c>
      <c r="C65" s="479"/>
      <c r="D65" s="468"/>
      <c r="E65" s="468"/>
      <c r="F65" s="468"/>
      <c r="G65" s="468"/>
      <c r="H65" s="469"/>
      <c r="I65" s="465"/>
    </row>
    <row r="66" spans="1:9" s="119" customFormat="1" ht="15.75" customHeight="1" thickBot="1">
      <c r="A66" s="310"/>
      <c r="B66" s="431" t="s">
        <v>214</v>
      </c>
      <c r="C66" s="470">
        <v>0</v>
      </c>
      <c r="D66" s="471">
        <v>0</v>
      </c>
      <c r="E66" s="471">
        <v>0</v>
      </c>
      <c r="F66" s="471">
        <v>0</v>
      </c>
      <c r="G66" s="471">
        <v>0</v>
      </c>
      <c r="H66" s="472">
        <v>0</v>
      </c>
      <c r="I66" s="465"/>
    </row>
    <row r="67" spans="2:8" ht="9.75" customHeight="1" thickBot="1">
      <c r="B67" s="428"/>
      <c r="C67" s="453"/>
      <c r="D67" s="453"/>
      <c r="E67" s="453"/>
      <c r="F67" s="453"/>
      <c r="G67" s="453"/>
      <c r="H67" s="454"/>
    </row>
    <row r="68" spans="1:9" s="119" customFormat="1" ht="15.75" customHeight="1">
      <c r="A68" s="310"/>
      <c r="B68" s="435" t="s">
        <v>226</v>
      </c>
      <c r="C68" s="455"/>
      <c r="D68" s="456"/>
      <c r="E68" s="456"/>
      <c r="F68" s="456"/>
      <c r="G68" s="456"/>
      <c r="H68" s="457"/>
      <c r="I68" s="465"/>
    </row>
    <row r="69" spans="1:9" s="119" customFormat="1" ht="15.75" customHeight="1">
      <c r="A69" s="310"/>
      <c r="B69" s="429" t="s">
        <v>162</v>
      </c>
      <c r="C69" s="459"/>
      <c r="D69" s="460"/>
      <c r="E69" s="460"/>
      <c r="F69" s="460"/>
      <c r="G69" s="460"/>
      <c r="H69" s="461"/>
      <c r="I69" s="465"/>
    </row>
    <row r="70" spans="1:9" s="119" customFormat="1" ht="15.75" customHeight="1">
      <c r="A70" s="310"/>
      <c r="B70" s="430" t="s">
        <v>163</v>
      </c>
      <c r="C70" s="462"/>
      <c r="D70" s="463"/>
      <c r="E70" s="463"/>
      <c r="F70" s="463"/>
      <c r="G70" s="463"/>
      <c r="H70" s="464"/>
      <c r="I70" s="465"/>
    </row>
    <row r="71" spans="1:9" s="119" customFormat="1" ht="15.75" customHeight="1">
      <c r="A71" s="310"/>
      <c r="B71" s="430" t="s">
        <v>164</v>
      </c>
      <c r="C71" s="479"/>
      <c r="D71" s="468"/>
      <c r="E71" s="468"/>
      <c r="F71" s="468"/>
      <c r="G71" s="468"/>
      <c r="H71" s="469"/>
      <c r="I71" s="465"/>
    </row>
    <row r="72" spans="1:9" s="119" customFormat="1" ht="15.75" customHeight="1" thickBot="1">
      <c r="A72" s="310"/>
      <c r="B72" s="430" t="s">
        <v>213</v>
      </c>
      <c r="C72" s="470">
        <v>0</v>
      </c>
      <c r="D72" s="471">
        <v>0</v>
      </c>
      <c r="E72" s="471">
        <v>0</v>
      </c>
      <c r="F72" s="471">
        <v>0</v>
      </c>
      <c r="G72" s="471">
        <v>0</v>
      </c>
      <c r="H72" s="472">
        <v>0</v>
      </c>
      <c r="I72" s="465"/>
    </row>
    <row r="73" spans="2:8" ht="15.75" customHeight="1">
      <c r="B73" s="436" t="s">
        <v>171</v>
      </c>
      <c r="C73" s="478"/>
      <c r="D73" s="475"/>
      <c r="E73" s="475"/>
      <c r="F73" s="475"/>
      <c r="G73" s="475"/>
      <c r="H73" s="480"/>
    </row>
    <row r="74" spans="2:8" ht="15.75" customHeight="1">
      <c r="B74" s="430" t="s">
        <v>165</v>
      </c>
      <c r="C74" s="462"/>
      <c r="D74" s="463"/>
      <c r="E74" s="463"/>
      <c r="F74" s="463"/>
      <c r="G74" s="463"/>
      <c r="H74" s="464"/>
    </row>
    <row r="75" spans="2:8" ht="15.75" customHeight="1">
      <c r="B75" s="430" t="s">
        <v>166</v>
      </c>
      <c r="C75" s="479"/>
      <c r="D75" s="468"/>
      <c r="E75" s="468"/>
      <c r="F75" s="468"/>
      <c r="G75" s="468"/>
      <c r="H75" s="469"/>
    </row>
    <row r="76" spans="2:8" ht="15.75" customHeight="1" thickBot="1">
      <c r="B76" s="431" t="s">
        <v>214</v>
      </c>
      <c r="C76" s="470">
        <v>0</v>
      </c>
      <c r="D76" s="471">
        <v>0</v>
      </c>
      <c r="E76" s="471">
        <v>0</v>
      </c>
      <c r="F76" s="471">
        <v>0</v>
      </c>
      <c r="G76" s="471">
        <v>0</v>
      </c>
      <c r="H76" s="472">
        <v>0</v>
      </c>
    </row>
    <row r="77" spans="2:8" ht="9.75" customHeight="1" thickBot="1">
      <c r="B77" s="428"/>
      <c r="C77" s="453"/>
      <c r="D77" s="453"/>
      <c r="E77" s="453"/>
      <c r="F77" s="453"/>
      <c r="G77" s="453"/>
      <c r="H77" s="454"/>
    </row>
    <row r="78" spans="2:8" ht="16.5" customHeight="1">
      <c r="B78" s="435" t="s">
        <v>227</v>
      </c>
      <c r="C78" s="455"/>
      <c r="D78" s="456"/>
      <c r="E78" s="456"/>
      <c r="F78" s="456"/>
      <c r="G78" s="456"/>
      <c r="H78" s="457"/>
    </row>
    <row r="79" spans="2:8" ht="16.5" customHeight="1">
      <c r="B79" s="429" t="s">
        <v>162</v>
      </c>
      <c r="C79" s="459"/>
      <c r="D79" s="460"/>
      <c r="E79" s="460"/>
      <c r="F79" s="460"/>
      <c r="G79" s="460"/>
      <c r="H79" s="461"/>
    </row>
    <row r="80" spans="2:8" ht="16.5" customHeight="1">
      <c r="B80" s="430" t="s">
        <v>163</v>
      </c>
      <c r="C80" s="462"/>
      <c r="D80" s="463"/>
      <c r="E80" s="463"/>
      <c r="F80" s="463"/>
      <c r="G80" s="463"/>
      <c r="H80" s="464"/>
    </row>
    <row r="81" spans="2:8" ht="16.5" customHeight="1">
      <c r="B81" s="430" t="s">
        <v>164</v>
      </c>
      <c r="C81" s="479"/>
      <c r="D81" s="468"/>
      <c r="E81" s="468"/>
      <c r="F81" s="468"/>
      <c r="G81" s="468"/>
      <c r="H81" s="469"/>
    </row>
    <row r="82" spans="2:8" ht="16.5" customHeight="1" thickBot="1">
      <c r="B82" s="430" t="s">
        <v>213</v>
      </c>
      <c r="C82" s="470">
        <v>0</v>
      </c>
      <c r="D82" s="471">
        <v>0</v>
      </c>
      <c r="E82" s="471">
        <v>0</v>
      </c>
      <c r="F82" s="471">
        <v>0</v>
      </c>
      <c r="G82" s="471">
        <v>0</v>
      </c>
      <c r="H82" s="472">
        <v>0</v>
      </c>
    </row>
    <row r="83" spans="2:8" ht="16.5" customHeight="1">
      <c r="B83" s="436" t="s">
        <v>171</v>
      </c>
      <c r="C83" s="478"/>
      <c r="D83" s="475"/>
      <c r="E83" s="475"/>
      <c r="F83" s="475"/>
      <c r="G83" s="475"/>
      <c r="H83" s="480"/>
    </row>
    <row r="84" spans="2:8" ht="16.5" customHeight="1">
      <c r="B84" s="430" t="s">
        <v>165</v>
      </c>
      <c r="C84" s="462"/>
      <c r="D84" s="463"/>
      <c r="E84" s="463"/>
      <c r="F84" s="463"/>
      <c r="G84" s="463"/>
      <c r="H84" s="464"/>
    </row>
    <row r="85" spans="2:8" ht="16.5" customHeight="1">
      <c r="B85" s="430" t="s">
        <v>166</v>
      </c>
      <c r="C85" s="479"/>
      <c r="D85" s="468"/>
      <c r="E85" s="468"/>
      <c r="F85" s="468"/>
      <c r="G85" s="468"/>
      <c r="H85" s="469"/>
    </row>
    <row r="86" spans="2:8" ht="16.5" customHeight="1" thickBot="1">
      <c r="B86" s="431" t="s">
        <v>214</v>
      </c>
      <c r="C86" s="470">
        <v>0</v>
      </c>
      <c r="D86" s="471">
        <v>0</v>
      </c>
      <c r="E86" s="471">
        <v>0</v>
      </c>
      <c r="F86" s="471">
        <v>0</v>
      </c>
      <c r="G86" s="471">
        <v>0</v>
      </c>
      <c r="H86" s="472">
        <v>0</v>
      </c>
    </row>
    <row r="87" spans="2:8" ht="9.75" customHeight="1" thickBot="1">
      <c r="B87" s="428"/>
      <c r="C87" s="453"/>
      <c r="D87" s="453"/>
      <c r="E87" s="453"/>
      <c r="F87" s="453"/>
      <c r="G87" s="453"/>
      <c r="H87" s="454"/>
    </row>
    <row r="88" spans="2:8" ht="16.5" customHeight="1">
      <c r="B88" s="435" t="s">
        <v>228</v>
      </c>
      <c r="C88" s="455"/>
      <c r="D88" s="456"/>
      <c r="E88" s="456"/>
      <c r="F88" s="456"/>
      <c r="G88" s="456"/>
      <c r="H88" s="457"/>
    </row>
    <row r="89" spans="2:8" ht="16.5" customHeight="1">
      <c r="B89" s="429" t="s">
        <v>162</v>
      </c>
      <c r="C89" s="459"/>
      <c r="D89" s="460"/>
      <c r="E89" s="460"/>
      <c r="F89" s="460"/>
      <c r="G89" s="460"/>
      <c r="H89" s="461"/>
    </row>
    <row r="90" spans="2:8" ht="16.5" customHeight="1">
      <c r="B90" s="430" t="s">
        <v>163</v>
      </c>
      <c r="C90" s="462"/>
      <c r="D90" s="463"/>
      <c r="E90" s="463"/>
      <c r="F90" s="463"/>
      <c r="G90" s="463"/>
      <c r="H90" s="464"/>
    </row>
    <row r="91" spans="2:8" ht="16.5" customHeight="1">
      <c r="B91" s="430" t="s">
        <v>164</v>
      </c>
      <c r="C91" s="479"/>
      <c r="D91" s="468"/>
      <c r="E91" s="468"/>
      <c r="F91" s="468"/>
      <c r="G91" s="468"/>
      <c r="H91" s="469"/>
    </row>
    <row r="92" spans="2:8" ht="16.5" customHeight="1" thickBot="1">
      <c r="B92" s="430" t="s">
        <v>213</v>
      </c>
      <c r="C92" s="470">
        <v>0</v>
      </c>
      <c r="D92" s="471">
        <v>0</v>
      </c>
      <c r="E92" s="471">
        <v>0</v>
      </c>
      <c r="F92" s="471">
        <v>0</v>
      </c>
      <c r="G92" s="471">
        <v>0</v>
      </c>
      <c r="H92" s="472">
        <v>0</v>
      </c>
    </row>
    <row r="93" spans="2:8" ht="16.5" customHeight="1">
      <c r="B93" s="436" t="s">
        <v>171</v>
      </c>
      <c r="C93" s="478"/>
      <c r="D93" s="475"/>
      <c r="E93" s="475"/>
      <c r="F93" s="475"/>
      <c r="G93" s="475"/>
      <c r="H93" s="480"/>
    </row>
    <row r="94" spans="2:8" ht="16.5" customHeight="1">
      <c r="B94" s="430" t="s">
        <v>165</v>
      </c>
      <c r="C94" s="462"/>
      <c r="D94" s="463"/>
      <c r="E94" s="463"/>
      <c r="F94" s="463"/>
      <c r="G94" s="463"/>
      <c r="H94" s="464"/>
    </row>
    <row r="95" spans="2:8" ht="16.5" customHeight="1">
      <c r="B95" s="430" t="s">
        <v>166</v>
      </c>
      <c r="C95" s="479"/>
      <c r="D95" s="468"/>
      <c r="E95" s="468"/>
      <c r="F95" s="468"/>
      <c r="G95" s="468"/>
      <c r="H95" s="469"/>
    </row>
    <row r="96" spans="2:8" ht="16.5" customHeight="1" thickBot="1">
      <c r="B96" s="431" t="s">
        <v>214</v>
      </c>
      <c r="C96" s="470">
        <v>0</v>
      </c>
      <c r="D96" s="471">
        <v>0</v>
      </c>
      <c r="E96" s="471">
        <v>0</v>
      </c>
      <c r="F96" s="471">
        <v>0</v>
      </c>
      <c r="G96" s="471">
        <v>0</v>
      </c>
      <c r="H96" s="472">
        <v>0</v>
      </c>
    </row>
    <row r="97" spans="2:8" ht="9.75" customHeight="1" thickBot="1">
      <c r="B97" s="428"/>
      <c r="C97" s="453"/>
      <c r="D97" s="453"/>
      <c r="E97" s="453"/>
      <c r="F97" s="453"/>
      <c r="G97" s="453"/>
      <c r="H97" s="454"/>
    </row>
    <row r="98" spans="2:8" ht="16.5" customHeight="1">
      <c r="B98" s="435" t="s">
        <v>229</v>
      </c>
      <c r="C98" s="455"/>
      <c r="D98" s="456"/>
      <c r="E98" s="456"/>
      <c r="F98" s="456"/>
      <c r="G98" s="456"/>
      <c r="H98" s="457"/>
    </row>
    <row r="99" spans="2:8" ht="16.5" customHeight="1">
      <c r="B99" s="429" t="s">
        <v>162</v>
      </c>
      <c r="C99" s="459"/>
      <c r="D99" s="460"/>
      <c r="E99" s="460"/>
      <c r="F99" s="460"/>
      <c r="G99" s="460"/>
      <c r="H99" s="461"/>
    </row>
    <row r="100" spans="2:8" ht="16.5" customHeight="1">
      <c r="B100" s="430" t="s">
        <v>163</v>
      </c>
      <c r="C100" s="462"/>
      <c r="D100" s="463"/>
      <c r="E100" s="463"/>
      <c r="F100" s="463"/>
      <c r="G100" s="463"/>
      <c r="H100" s="464"/>
    </row>
    <row r="101" spans="2:8" ht="16.5" customHeight="1">
      <c r="B101" s="430" t="s">
        <v>164</v>
      </c>
      <c r="C101" s="479"/>
      <c r="D101" s="468"/>
      <c r="E101" s="468"/>
      <c r="F101" s="468"/>
      <c r="G101" s="468"/>
      <c r="H101" s="469"/>
    </row>
    <row r="102" spans="2:8" ht="16.5" customHeight="1" thickBot="1">
      <c r="B102" s="430" t="s">
        <v>213</v>
      </c>
      <c r="C102" s="470">
        <v>0</v>
      </c>
      <c r="D102" s="471">
        <v>0</v>
      </c>
      <c r="E102" s="471">
        <v>0</v>
      </c>
      <c r="F102" s="471">
        <v>0</v>
      </c>
      <c r="G102" s="471">
        <v>0</v>
      </c>
      <c r="H102" s="472">
        <v>0</v>
      </c>
    </row>
    <row r="103" spans="2:8" ht="16.5" customHeight="1">
      <c r="B103" s="436" t="s">
        <v>171</v>
      </c>
      <c r="C103" s="478"/>
      <c r="D103" s="475"/>
      <c r="E103" s="475"/>
      <c r="F103" s="475"/>
      <c r="G103" s="475"/>
      <c r="H103" s="480"/>
    </row>
    <row r="104" spans="2:8" ht="16.5" customHeight="1">
      <c r="B104" s="430" t="s">
        <v>165</v>
      </c>
      <c r="C104" s="462"/>
      <c r="D104" s="463"/>
      <c r="E104" s="463"/>
      <c r="F104" s="463"/>
      <c r="G104" s="463"/>
      <c r="H104" s="464"/>
    </row>
    <row r="105" spans="2:8" ht="16.5" customHeight="1">
      <c r="B105" s="430" t="s">
        <v>166</v>
      </c>
      <c r="C105" s="479"/>
      <c r="D105" s="468"/>
      <c r="E105" s="468"/>
      <c r="F105" s="468"/>
      <c r="G105" s="468"/>
      <c r="H105" s="469"/>
    </row>
    <row r="106" spans="2:8" ht="16.5" customHeight="1" thickBot="1">
      <c r="B106" s="431" t="s">
        <v>214</v>
      </c>
      <c r="C106" s="470">
        <v>0</v>
      </c>
      <c r="D106" s="471">
        <v>0</v>
      </c>
      <c r="E106" s="471">
        <v>0</v>
      </c>
      <c r="F106" s="471">
        <v>0</v>
      </c>
      <c r="G106" s="471">
        <v>0</v>
      </c>
      <c r="H106" s="472">
        <v>0</v>
      </c>
    </row>
    <row r="107" spans="2:8" ht="9.75" customHeight="1" thickBot="1">
      <c r="B107" s="428"/>
      <c r="C107" s="453"/>
      <c r="D107" s="453"/>
      <c r="E107" s="453"/>
      <c r="F107" s="453"/>
      <c r="G107" s="453"/>
      <c r="H107" s="454"/>
    </row>
    <row r="108" spans="2:8" ht="16.5" customHeight="1">
      <c r="B108" s="435" t="s">
        <v>230</v>
      </c>
      <c r="C108" s="455"/>
      <c r="D108" s="456"/>
      <c r="E108" s="456"/>
      <c r="F108" s="456"/>
      <c r="G108" s="456"/>
      <c r="H108" s="457"/>
    </row>
    <row r="109" spans="2:8" ht="16.5" customHeight="1">
      <c r="B109" s="429" t="s">
        <v>162</v>
      </c>
      <c r="C109" s="459"/>
      <c r="D109" s="460"/>
      <c r="E109" s="460"/>
      <c r="F109" s="460"/>
      <c r="G109" s="460"/>
      <c r="H109" s="461"/>
    </row>
    <row r="110" spans="2:8" ht="16.5" customHeight="1">
      <c r="B110" s="430" t="s">
        <v>163</v>
      </c>
      <c r="C110" s="462"/>
      <c r="D110" s="463"/>
      <c r="E110" s="463"/>
      <c r="F110" s="463"/>
      <c r="G110" s="463"/>
      <c r="H110" s="464"/>
    </row>
    <row r="111" spans="2:8" ht="16.5" customHeight="1">
      <c r="B111" s="430" t="s">
        <v>164</v>
      </c>
      <c r="C111" s="479"/>
      <c r="D111" s="468"/>
      <c r="E111" s="468"/>
      <c r="F111" s="468"/>
      <c r="G111" s="468"/>
      <c r="H111" s="469"/>
    </row>
    <row r="112" spans="2:8" ht="16.5" customHeight="1" thickBot="1">
      <c r="B112" s="430" t="s">
        <v>213</v>
      </c>
      <c r="C112" s="470">
        <v>0</v>
      </c>
      <c r="D112" s="471">
        <v>0</v>
      </c>
      <c r="E112" s="471">
        <v>0</v>
      </c>
      <c r="F112" s="471">
        <v>0</v>
      </c>
      <c r="G112" s="471">
        <v>0</v>
      </c>
      <c r="H112" s="472">
        <v>0</v>
      </c>
    </row>
    <row r="113" spans="2:8" ht="16.5" customHeight="1">
      <c r="B113" s="436" t="s">
        <v>171</v>
      </c>
      <c r="C113" s="478"/>
      <c r="D113" s="475"/>
      <c r="E113" s="475"/>
      <c r="F113" s="475"/>
      <c r="G113" s="475"/>
      <c r="H113" s="480"/>
    </row>
    <row r="114" spans="2:8" ht="16.5" customHeight="1">
      <c r="B114" s="430" t="s">
        <v>165</v>
      </c>
      <c r="C114" s="462"/>
      <c r="D114" s="463"/>
      <c r="E114" s="463"/>
      <c r="F114" s="463"/>
      <c r="G114" s="463"/>
      <c r="H114" s="464"/>
    </row>
    <row r="115" spans="2:8" ht="16.5" customHeight="1">
      <c r="B115" s="430" t="s">
        <v>166</v>
      </c>
      <c r="C115" s="479"/>
      <c r="D115" s="468"/>
      <c r="E115" s="468"/>
      <c r="F115" s="468"/>
      <c r="G115" s="468"/>
      <c r="H115" s="469"/>
    </row>
    <row r="116" spans="2:8" ht="16.5" customHeight="1" thickBot="1">
      <c r="B116" s="431" t="s">
        <v>214</v>
      </c>
      <c r="C116" s="470">
        <v>0</v>
      </c>
      <c r="D116" s="471">
        <v>0</v>
      </c>
      <c r="E116" s="471">
        <v>0</v>
      </c>
      <c r="F116" s="471">
        <v>0</v>
      </c>
      <c r="G116" s="471">
        <v>0</v>
      </c>
      <c r="H116" s="472">
        <v>0</v>
      </c>
    </row>
    <row r="117" spans="2:8" ht="9.75" customHeight="1" thickBot="1">
      <c r="B117" s="428"/>
      <c r="C117" s="453"/>
      <c r="D117" s="453"/>
      <c r="E117" s="453"/>
      <c r="F117" s="453"/>
      <c r="G117" s="453"/>
      <c r="H117" s="454"/>
    </row>
    <row r="118" spans="2:8" ht="16.5" customHeight="1">
      <c r="B118" s="437" t="s">
        <v>231</v>
      </c>
      <c r="C118" s="455"/>
      <c r="D118" s="456"/>
      <c r="E118" s="456"/>
      <c r="F118" s="456"/>
      <c r="G118" s="456"/>
      <c r="H118" s="457"/>
    </row>
    <row r="119" spans="2:8" ht="16.5" customHeight="1">
      <c r="B119" s="429" t="s">
        <v>162</v>
      </c>
      <c r="C119" s="459"/>
      <c r="D119" s="460"/>
      <c r="E119" s="460"/>
      <c r="F119" s="460"/>
      <c r="G119" s="460"/>
      <c r="H119" s="461"/>
    </row>
    <row r="120" spans="2:8" ht="16.5" customHeight="1">
      <c r="B120" s="430" t="s">
        <v>163</v>
      </c>
      <c r="C120" s="462"/>
      <c r="D120" s="463"/>
      <c r="E120" s="463"/>
      <c r="F120" s="463"/>
      <c r="G120" s="463"/>
      <c r="H120" s="464"/>
    </row>
    <row r="121" spans="2:8" ht="16.5" customHeight="1">
      <c r="B121" s="430" t="s">
        <v>164</v>
      </c>
      <c r="C121" s="479"/>
      <c r="D121" s="468"/>
      <c r="E121" s="468"/>
      <c r="F121" s="468"/>
      <c r="G121" s="468"/>
      <c r="H121" s="469"/>
    </row>
    <row r="122" spans="2:8" ht="16.5" customHeight="1" thickBot="1">
      <c r="B122" s="431" t="s">
        <v>213</v>
      </c>
      <c r="C122" s="470">
        <v>0</v>
      </c>
      <c r="D122" s="471">
        <v>0</v>
      </c>
      <c r="E122" s="471">
        <v>0</v>
      </c>
      <c r="F122" s="471">
        <v>0</v>
      </c>
      <c r="G122" s="471">
        <v>0</v>
      </c>
      <c r="H122" s="472">
        <v>0</v>
      </c>
    </row>
    <row r="123" spans="2:8" ht="16.5" customHeight="1">
      <c r="B123" s="433" t="s">
        <v>171</v>
      </c>
      <c r="C123" s="473"/>
      <c r="D123" s="474"/>
      <c r="E123" s="474"/>
      <c r="F123" s="475"/>
      <c r="G123" s="475"/>
      <c r="H123" s="476"/>
    </row>
    <row r="124" spans="2:8" ht="16.5" customHeight="1">
      <c r="B124" s="430" t="s">
        <v>165</v>
      </c>
      <c r="C124" s="462"/>
      <c r="D124" s="463"/>
      <c r="E124" s="463"/>
      <c r="F124" s="463"/>
      <c r="G124" s="463"/>
      <c r="H124" s="464"/>
    </row>
    <row r="125" spans="2:8" ht="16.5" customHeight="1">
      <c r="B125" s="430" t="s">
        <v>166</v>
      </c>
      <c r="C125" s="479"/>
      <c r="D125" s="468"/>
      <c r="E125" s="468"/>
      <c r="F125" s="468"/>
      <c r="G125" s="468"/>
      <c r="H125" s="469"/>
    </row>
    <row r="126" spans="2:8" ht="16.5" customHeight="1" thickBot="1">
      <c r="B126" s="431" t="s">
        <v>214</v>
      </c>
      <c r="C126" s="470">
        <v>0</v>
      </c>
      <c r="D126" s="471">
        <v>0</v>
      </c>
      <c r="E126" s="471">
        <v>0</v>
      </c>
      <c r="F126" s="471">
        <v>0</v>
      </c>
      <c r="G126" s="471">
        <v>0</v>
      </c>
      <c r="H126" s="472">
        <v>0</v>
      </c>
    </row>
    <row r="127" spans="2:8" ht="9.75" customHeight="1" thickBot="1">
      <c r="B127" s="428"/>
      <c r="C127" s="453"/>
      <c r="D127" s="453"/>
      <c r="E127" s="453"/>
      <c r="F127" s="453"/>
      <c r="G127" s="460"/>
      <c r="H127" s="454"/>
    </row>
    <row r="128" spans="2:8" ht="15.75" customHeight="1">
      <c r="B128" s="438" t="s">
        <v>215</v>
      </c>
      <c r="C128" s="481">
        <f aca="true" t="shared" si="0" ref="C128:H128">C10+C20+C30+C40+C120+C50+C70+C60+C80+C90+C100+C110+C114</f>
        <v>0</v>
      </c>
      <c r="D128" s="482">
        <f t="shared" si="0"/>
        <v>0</v>
      </c>
      <c r="E128" s="482">
        <f t="shared" si="0"/>
        <v>0</v>
      </c>
      <c r="F128" s="482">
        <f t="shared" si="0"/>
        <v>0</v>
      </c>
      <c r="G128" s="482">
        <f t="shared" si="0"/>
        <v>0</v>
      </c>
      <c r="H128" s="483">
        <f t="shared" si="0"/>
        <v>0</v>
      </c>
    </row>
    <row r="129" spans="2:8" ht="15.75" customHeight="1">
      <c r="B129" s="439" t="s">
        <v>216</v>
      </c>
      <c r="C129" s="484">
        <f aca="true" t="shared" si="1" ref="C129:H129">C14+C24+C34+C54+C124+C44+C74+C64+C84+C94+C104+C114</f>
        <v>0</v>
      </c>
      <c r="D129" s="485">
        <f t="shared" si="1"/>
        <v>0</v>
      </c>
      <c r="E129" s="485">
        <f t="shared" si="1"/>
        <v>0</v>
      </c>
      <c r="F129" s="485">
        <f t="shared" si="1"/>
        <v>0</v>
      </c>
      <c r="G129" s="485">
        <f t="shared" si="1"/>
        <v>0</v>
      </c>
      <c r="H129" s="486">
        <f t="shared" si="1"/>
        <v>0</v>
      </c>
    </row>
    <row r="130" spans="2:8" ht="15.75" customHeight="1" thickBot="1">
      <c r="B130" s="440" t="s">
        <v>217</v>
      </c>
      <c r="C130" s="487">
        <f aca="true" t="shared" si="2" ref="C130:H130">C128-C129</f>
        <v>0</v>
      </c>
      <c r="D130" s="488">
        <f t="shared" si="2"/>
        <v>0</v>
      </c>
      <c r="E130" s="488">
        <f t="shared" si="2"/>
        <v>0</v>
      </c>
      <c r="F130" s="488">
        <f t="shared" si="2"/>
        <v>0</v>
      </c>
      <c r="G130" s="488">
        <f t="shared" si="2"/>
        <v>0</v>
      </c>
      <c r="H130" s="489">
        <f t="shared" si="2"/>
        <v>0</v>
      </c>
    </row>
    <row r="131" spans="2:8" ht="9.75" customHeight="1" thickBot="1">
      <c r="B131" s="428"/>
      <c r="C131" s="453"/>
      <c r="D131" s="453"/>
      <c r="E131" s="453"/>
      <c r="F131" s="453"/>
      <c r="G131" s="460"/>
      <c r="H131" s="454"/>
    </row>
    <row r="132" spans="2:8" ht="16.5" customHeight="1" thickBot="1">
      <c r="B132" s="441" t="s">
        <v>218</v>
      </c>
      <c r="C132" s="426" t="str">
        <f aca="true" t="shared" si="3" ref="C132:H132">C6</f>
        <v>EXEC 2013</v>
      </c>
      <c r="D132" s="427" t="str">
        <f t="shared" si="3"/>
        <v>LFI 2014</v>
      </c>
      <c r="E132" s="427" t="str">
        <f t="shared" si="3"/>
        <v>PREV 2014</v>
      </c>
      <c r="F132" s="427" t="str">
        <f t="shared" si="3"/>
        <v>LPFP 2015</v>
      </c>
      <c r="G132" s="427" t="str">
        <f t="shared" si="3"/>
        <v>TEND 2016</v>
      </c>
      <c r="H132" s="442" t="str">
        <f t="shared" si="3"/>
        <v>TEND 2017</v>
      </c>
    </row>
    <row r="133" spans="2:8" ht="16.5" customHeight="1">
      <c r="B133" s="443" t="s">
        <v>219</v>
      </c>
      <c r="C133" s="444"/>
      <c r="D133" s="463"/>
      <c r="E133" s="463"/>
      <c r="F133" s="463"/>
      <c r="G133" s="463"/>
      <c r="H133" s="464"/>
    </row>
    <row r="134" spans="2:8" ht="16.5" customHeight="1">
      <c r="B134" s="445" t="s">
        <v>220</v>
      </c>
      <c r="C134" s="462"/>
      <c r="D134" s="474"/>
      <c r="E134" s="474"/>
      <c r="F134" s="474"/>
      <c r="G134" s="474"/>
      <c r="H134" s="476"/>
    </row>
    <row r="135" spans="2:8" ht="16.5" customHeight="1" thickBot="1">
      <c r="B135" s="446" t="s">
        <v>221</v>
      </c>
      <c r="C135" s="447"/>
      <c r="D135" s="490"/>
      <c r="E135" s="490"/>
      <c r="F135" s="490"/>
      <c r="G135" s="490"/>
      <c r="H135" s="491"/>
    </row>
    <row r="136" spans="2:8" ht="9.75" customHeight="1" thickBot="1">
      <c r="B136" s="428"/>
      <c r="C136" s="453"/>
      <c r="D136" s="453"/>
      <c r="E136" s="453"/>
      <c r="F136" s="453"/>
      <c r="G136" s="460"/>
      <c r="H136" s="454"/>
    </row>
    <row r="137" spans="2:8" ht="16.5" customHeight="1" thickBot="1">
      <c r="B137" s="448" t="s">
        <v>222</v>
      </c>
      <c r="C137" s="454"/>
      <c r="D137" s="454"/>
      <c r="E137" s="492"/>
      <c r="F137" s="454"/>
      <c r="G137" s="453"/>
      <c r="H137" s="497"/>
    </row>
    <row r="138" spans="2:8" ht="16.5" customHeight="1">
      <c r="B138" s="449" t="s">
        <v>223</v>
      </c>
      <c r="C138" s="444"/>
      <c r="D138" s="493"/>
      <c r="E138" s="493"/>
      <c r="F138" s="493"/>
      <c r="G138" s="493"/>
      <c r="H138" s="494"/>
    </row>
    <row r="139" spans="2:8" ht="16.5" customHeight="1" thickBot="1">
      <c r="B139" s="431" t="s">
        <v>224</v>
      </c>
      <c r="C139" s="450"/>
      <c r="D139" s="495"/>
      <c r="E139" s="495"/>
      <c r="F139" s="495"/>
      <c r="G139" s="495"/>
      <c r="H139" s="496"/>
    </row>
    <row r="140" ht="13.5" thickBot="1"/>
    <row r="141" spans="2:8" ht="16.5" thickBot="1">
      <c r="B141" s="441" t="s">
        <v>273</v>
      </c>
      <c r="C141" s="426" t="str">
        <f>C132</f>
        <v>EXEC 2013</v>
      </c>
      <c r="D141" s="426" t="str">
        <f>D132</f>
        <v>LFI 2014</v>
      </c>
      <c r="E141" s="426" t="str">
        <f>E132</f>
        <v>PREV 2014</v>
      </c>
      <c r="F141" s="426" t="str">
        <f>F132</f>
        <v>LPFP 2015</v>
      </c>
      <c r="G141" s="426" t="str">
        <f>G132</f>
        <v>TEND 2016</v>
      </c>
      <c r="H141" s="426" t="str">
        <f>H132</f>
        <v>TEND 2017</v>
      </c>
    </row>
    <row r="142" spans="2:8" ht="12.75">
      <c r="B142" s="566" t="s">
        <v>46</v>
      </c>
      <c r="C142" s="560"/>
      <c r="D142" s="561"/>
      <c r="E142" s="561"/>
      <c r="F142" s="561"/>
      <c r="G142" s="561"/>
      <c r="H142" s="562"/>
    </row>
    <row r="143" spans="2:8" ht="12.75">
      <c r="B143" s="567" t="s">
        <v>274</v>
      </c>
      <c r="C143" s="462"/>
      <c r="D143" s="474"/>
      <c r="E143" s="474"/>
      <c r="F143" s="474"/>
      <c r="G143" s="474"/>
      <c r="H143" s="476"/>
    </row>
    <row r="144" spans="2:8" ht="13.5" thickBot="1">
      <c r="B144" s="568" t="s">
        <v>275</v>
      </c>
      <c r="C144" s="563"/>
      <c r="D144" s="564"/>
      <c r="E144" s="564"/>
      <c r="F144" s="564"/>
      <c r="G144" s="564"/>
      <c r="H144" s="565"/>
    </row>
  </sheetData>
  <sheetProtection/>
  <mergeCells count="1">
    <mergeCell ref="B2:H2"/>
  </mergeCells>
  <dataValidations count="4">
    <dataValidation type="whole" operator="greaterThanOrEqual" allowBlank="1" showInputMessage="1" showErrorMessage="1" errorTitle="Erreur" error="Entrer uniquement des entiers positifs" sqref="C14:H14 C20:H20 C10:H10 C114:H114 C110:H110 C104:H104 C100:H100 C94:H94 C90:H90 C84:H84 C80:H80 C50:H50 C124:H124 C24:H24 C74:H74 C70:H70 C64:H64 C60:H60 C44:H44 C120:H120 C30:H30 C54:H54 C40:H40 C34:H34">
      <formula1>0</formula1>
    </dataValidation>
    <dataValidation allowBlank="1" showInputMessage="1" showErrorMessage="1" errorTitle="Erreur" sqref="C12:H12 C16:H16 C106:H107 C102:H102 C96:H97 C92:H92 C86:H87 C82:H82 C76:H77 C72:H72 C36:H36 C26:H26 C66:H67 C62:H62 C56:H56 C122:H122 C116:H117 C22:H22 C42:H42 C32:H32 C52:H52 C46:H46 C112:H112 C126:H126"/>
    <dataValidation type="decimal" allowBlank="1" showInputMessage="1" showErrorMessage="1" errorTitle="Erreur!" error="Entrer des numéros de mois compris entre 1 et 13 exclus!" sqref="C11:H11 C21:H21 C15:H15 C115:H115 C111:H111 C105:H105 C101:H101 C95:H95 C91:H91 C85:H85 C81:H81 C35:H35 C41:H41 C31:H31 C75:H75 C71:H71 C65:H65 C61:H61 C125:H125 C121:H121 C25:H25 C55:H55 C51:H51 C45:H45">
      <formula1>1</formula1>
      <formula2>12.99999</formula2>
    </dataValidation>
    <dataValidation type="decimal" operator="greaterThan" allowBlank="1" showInputMessage="1" showErrorMessage="1" errorTitle="Erreur" error="Entrer uniquement des nombres!" sqref="D133:H134 D138:H139 D142:H143">
      <formula1>-999999999999999000000000000000</formula1>
    </dataValidation>
  </dataValidations>
  <printOptions horizontalCentered="1" verticalCentered="1"/>
  <pageMargins left="0.7874015748031497" right="0.7874015748031497" top="0.39" bottom="0.51" header="0.2" footer="0.5118110236220472"/>
  <pageSetup fitToHeight="1" fitToWidth="1" horizontalDpi="600" verticalDpi="600" orientation="portrait" paperSize="9" scale="35" r:id="rId1"/>
</worksheet>
</file>

<file path=xl/worksheets/sheet11.xml><?xml version="1.0" encoding="utf-8"?>
<worksheet xmlns="http://schemas.openxmlformats.org/spreadsheetml/2006/main" xmlns:r="http://schemas.openxmlformats.org/officeDocument/2006/relationships">
  <sheetPr>
    <pageSetUpPr fitToPage="1"/>
  </sheetPr>
  <dimension ref="A1:L32"/>
  <sheetViews>
    <sheetView showGridLines="0" zoomScaleSheetLayoutView="100" zoomScalePageLayoutView="0" workbookViewId="0" topLeftCell="A1">
      <selection activeCell="K28" sqref="K28"/>
    </sheetView>
  </sheetViews>
  <sheetFormatPr defaultColWidth="11.421875" defaultRowHeight="12.75"/>
  <cols>
    <col min="1" max="1" width="51.8515625" style="0" customWidth="1"/>
    <col min="2" max="2" width="12.28125" style="0" hidden="1" customWidth="1"/>
    <col min="3" max="3" width="12.28125" style="0" customWidth="1"/>
    <col min="4" max="5" width="11.7109375" style="0" customWidth="1"/>
    <col min="6" max="9" width="11.7109375" style="125" customWidth="1"/>
  </cols>
  <sheetData>
    <row r="1" spans="1:12" ht="15.75">
      <c r="A1" s="315"/>
      <c r="B1" s="315"/>
      <c r="C1" s="315"/>
      <c r="D1" s="315"/>
      <c r="E1" s="315"/>
      <c r="F1" s="316"/>
      <c r="G1" s="316"/>
      <c r="H1" s="316"/>
      <c r="I1" s="316"/>
      <c r="J1" s="317"/>
      <c r="K1" s="317"/>
      <c r="L1" s="317"/>
    </row>
    <row r="2" spans="1:9" ht="24.75" customHeight="1">
      <c r="A2" s="532" t="s">
        <v>172</v>
      </c>
      <c r="B2" s="532"/>
      <c r="C2" s="532"/>
      <c r="D2" s="532"/>
      <c r="E2" s="532"/>
      <c r="F2" s="532"/>
      <c r="G2" s="532"/>
      <c r="H2" s="532"/>
      <c r="I2" s="532"/>
    </row>
    <row r="3" ht="21" customHeight="1">
      <c r="A3" s="183" t="s">
        <v>0</v>
      </c>
    </row>
    <row r="4" ht="17.25" customHeight="1">
      <c r="A4" s="318" t="s">
        <v>203</v>
      </c>
    </row>
    <row r="5" spans="1:9" s="124" customFormat="1" ht="15.75">
      <c r="A5" s="531" t="s">
        <v>173</v>
      </c>
      <c r="B5" s="531"/>
      <c r="C5" s="531"/>
      <c r="D5" s="531"/>
      <c r="E5" s="531"/>
      <c r="F5" s="531"/>
      <c r="G5" s="531"/>
      <c r="H5" s="531"/>
      <c r="I5" s="531"/>
    </row>
    <row r="6" spans="1:9" s="124" customFormat="1" ht="12.75">
      <c r="A6" s="319" t="s">
        <v>174</v>
      </c>
      <c r="B6" s="320"/>
      <c r="C6" s="320"/>
      <c r="D6" s="320"/>
      <c r="E6" s="320"/>
      <c r="F6" s="320"/>
      <c r="G6" s="320"/>
      <c r="H6" s="320"/>
      <c r="I6" s="320"/>
    </row>
    <row r="7" spans="1:9" s="124" customFormat="1" ht="13.5" thickBot="1">
      <c r="A7" s="321"/>
      <c r="B7" s="321"/>
      <c r="C7" s="321"/>
      <c r="D7" s="321"/>
      <c r="E7" s="321"/>
      <c r="F7" s="321"/>
      <c r="G7" s="321"/>
      <c r="H7" s="321"/>
      <c r="I7" s="321"/>
    </row>
    <row r="8" spans="1:9" s="125" customFormat="1" ht="12.75">
      <c r="A8" s="322" t="s">
        <v>175</v>
      </c>
      <c r="B8" s="323"/>
      <c r="C8" s="323"/>
      <c r="D8" s="323"/>
      <c r="E8" s="323"/>
      <c r="F8" s="323"/>
      <c r="G8" s="323"/>
      <c r="H8" s="323"/>
      <c r="I8" s="324"/>
    </row>
    <row r="9" spans="1:9" s="125" customFormat="1" ht="12.75">
      <c r="A9" s="325"/>
      <c r="B9" s="326"/>
      <c r="C9" s="327" t="s">
        <v>160</v>
      </c>
      <c r="D9" s="328" t="s">
        <v>261</v>
      </c>
      <c r="E9" s="328">
        <v>2014</v>
      </c>
      <c r="F9" s="328">
        <v>2015</v>
      </c>
      <c r="G9" s="328">
        <v>2016</v>
      </c>
      <c r="H9" s="328">
        <v>2017</v>
      </c>
      <c r="I9" s="329" t="s">
        <v>46</v>
      </c>
    </row>
    <row r="10" spans="1:9" s="124" customFormat="1" ht="12.75">
      <c r="A10" s="330" t="s">
        <v>176</v>
      </c>
      <c r="B10" s="331"/>
      <c r="C10" s="332">
        <v>0</v>
      </c>
      <c r="D10" s="333">
        <v>0</v>
      </c>
      <c r="E10" s="333">
        <v>0</v>
      </c>
      <c r="F10" s="333">
        <v>0</v>
      </c>
      <c r="G10" s="333">
        <v>0</v>
      </c>
      <c r="H10" s="333">
        <v>0</v>
      </c>
      <c r="I10" s="334">
        <v>0</v>
      </c>
    </row>
    <row r="11" spans="1:9" s="124" customFormat="1" ht="12.75">
      <c r="A11" s="330" t="s">
        <v>177</v>
      </c>
      <c r="B11" s="331"/>
      <c r="C11" s="332">
        <v>0</v>
      </c>
      <c r="D11" s="333">
        <v>0</v>
      </c>
      <c r="E11" s="333">
        <v>0</v>
      </c>
      <c r="F11" s="333">
        <v>0</v>
      </c>
      <c r="G11" s="333">
        <v>0</v>
      </c>
      <c r="H11" s="333">
        <v>0</v>
      </c>
      <c r="I11" s="334">
        <v>0</v>
      </c>
    </row>
    <row r="12" spans="1:9" s="125" customFormat="1" ht="12.75">
      <c r="A12" s="335" t="s">
        <v>178</v>
      </c>
      <c r="B12" s="336"/>
      <c r="C12" s="337">
        <v>0</v>
      </c>
      <c r="D12" s="338">
        <v>0</v>
      </c>
      <c r="E12" s="338">
        <v>0</v>
      </c>
      <c r="F12" s="338">
        <v>0</v>
      </c>
      <c r="G12" s="338">
        <v>0</v>
      </c>
      <c r="H12" s="338">
        <v>0</v>
      </c>
      <c r="I12" s="339">
        <v>0</v>
      </c>
    </row>
    <row r="13" spans="1:9" s="125" customFormat="1" ht="12.75">
      <c r="A13" s="340" t="s">
        <v>179</v>
      </c>
      <c r="B13" s="341"/>
      <c r="C13" s="342">
        <v>0</v>
      </c>
      <c r="D13" s="343">
        <v>0</v>
      </c>
      <c r="E13" s="343">
        <v>0</v>
      </c>
      <c r="F13" s="343">
        <v>0</v>
      </c>
      <c r="G13" s="343">
        <v>0</v>
      </c>
      <c r="H13" s="343">
        <v>0</v>
      </c>
      <c r="I13" s="344">
        <v>0</v>
      </c>
    </row>
    <row r="14" spans="1:9" s="125" customFormat="1" ht="13.5" thickBot="1">
      <c r="A14" s="345" t="s">
        <v>180</v>
      </c>
      <c r="B14" s="346"/>
      <c r="C14" s="347">
        <v>0</v>
      </c>
      <c r="D14" s="348">
        <v>0</v>
      </c>
      <c r="E14" s="348">
        <v>0</v>
      </c>
      <c r="F14" s="348">
        <v>0</v>
      </c>
      <c r="G14" s="348">
        <v>0</v>
      </c>
      <c r="H14" s="348">
        <v>0</v>
      </c>
      <c r="I14" s="349">
        <v>0</v>
      </c>
    </row>
    <row r="15" spans="1:9" s="125" customFormat="1" ht="13.5" thickBot="1">
      <c r="A15" s="350"/>
      <c r="B15" s="350"/>
      <c r="C15" s="351"/>
      <c r="D15" s="351"/>
      <c r="E15" s="351"/>
      <c r="F15" s="351"/>
      <c r="G15" s="351"/>
      <c r="H15" s="351"/>
      <c r="I15" s="351"/>
    </row>
    <row r="16" spans="1:9" s="125" customFormat="1" ht="13.5" thickBot="1">
      <c r="A16" s="352" t="s">
        <v>181</v>
      </c>
      <c r="B16" s="353"/>
      <c r="C16" s="354">
        <v>0</v>
      </c>
      <c r="D16" s="355">
        <v>0</v>
      </c>
      <c r="E16" s="355">
        <v>0</v>
      </c>
      <c r="F16" s="355">
        <v>0</v>
      </c>
      <c r="G16" s="355">
        <v>0</v>
      </c>
      <c r="H16" s="355">
        <v>0</v>
      </c>
      <c r="I16" s="356">
        <v>0</v>
      </c>
    </row>
    <row r="17" s="125" customFormat="1" ht="12.75"/>
    <row r="18" spans="1:9" s="124" customFormat="1" ht="12.75">
      <c r="A18" s="357"/>
      <c r="F18" s="125"/>
      <c r="G18" s="125"/>
      <c r="H18" s="125"/>
      <c r="I18" s="125"/>
    </row>
    <row r="19" spans="6:9" s="124" customFormat="1" ht="12.75">
      <c r="F19" s="125"/>
      <c r="G19" s="125"/>
      <c r="H19" s="125"/>
      <c r="I19" s="125"/>
    </row>
    <row r="20" spans="1:9" s="124" customFormat="1" ht="15.75">
      <c r="A20" s="531" t="s">
        <v>182</v>
      </c>
      <c r="B20" s="531"/>
      <c r="C20" s="531"/>
      <c r="D20" s="531"/>
      <c r="E20" s="531"/>
      <c r="F20" s="531"/>
      <c r="G20" s="531"/>
      <c r="H20" s="531"/>
      <c r="I20" s="531"/>
    </row>
    <row r="21" spans="1:9" s="124" customFormat="1" ht="12.75">
      <c r="A21" s="533" t="s">
        <v>183</v>
      </c>
      <c r="B21" s="533"/>
      <c r="C21" s="533"/>
      <c r="D21" s="533"/>
      <c r="E21" s="533"/>
      <c r="F21" s="533"/>
      <c r="G21" s="533"/>
      <c r="H21" s="533"/>
      <c r="I21" s="533"/>
    </row>
    <row r="22" spans="1:9" s="124" customFormat="1" ht="12.75">
      <c r="A22" s="534"/>
      <c r="B22" s="534"/>
      <c r="C22" s="534"/>
      <c r="D22" s="534"/>
      <c r="E22" s="534"/>
      <c r="F22" s="534"/>
      <c r="G22" s="534"/>
      <c r="H22" s="534"/>
      <c r="I22" s="534"/>
    </row>
    <row r="23" spans="1:9" s="124" customFormat="1" ht="13.5" thickBot="1">
      <c r="A23" s="321"/>
      <c r="B23" s="321"/>
      <c r="C23" s="321"/>
      <c r="D23" s="321"/>
      <c r="E23" s="321"/>
      <c r="F23" s="125"/>
      <c r="G23" s="125"/>
      <c r="H23" s="125"/>
      <c r="I23" s="125"/>
    </row>
    <row r="24" spans="1:9" s="125" customFormat="1" ht="12.75">
      <c r="A24" s="322" t="s">
        <v>175</v>
      </c>
      <c r="B24" s="323"/>
      <c r="C24" s="323"/>
      <c r="D24" s="323"/>
      <c r="E24" s="323"/>
      <c r="F24" s="323"/>
      <c r="G24" s="323"/>
      <c r="H24" s="323"/>
      <c r="I24" s="324"/>
    </row>
    <row r="25" spans="1:9" s="125" customFormat="1" ht="12.75">
      <c r="A25" s="325"/>
      <c r="B25" s="326"/>
      <c r="C25" s="327" t="s">
        <v>160</v>
      </c>
      <c r="D25" s="328" t="s">
        <v>261</v>
      </c>
      <c r="E25" s="328">
        <v>2014</v>
      </c>
      <c r="F25" s="328">
        <v>2015</v>
      </c>
      <c r="G25" s="328">
        <v>2016</v>
      </c>
      <c r="H25" s="328">
        <v>2017</v>
      </c>
      <c r="I25" s="329" t="s">
        <v>46</v>
      </c>
    </row>
    <row r="26" spans="1:9" s="125" customFormat="1" ht="12.75">
      <c r="A26" s="358" t="s">
        <v>176</v>
      </c>
      <c r="B26" s="359"/>
      <c r="C26" s="360">
        <v>0</v>
      </c>
      <c r="D26" s="361">
        <v>0</v>
      </c>
      <c r="E26" s="361">
        <v>0</v>
      </c>
      <c r="F26" s="361">
        <v>0</v>
      </c>
      <c r="G26" s="361">
        <v>0</v>
      </c>
      <c r="H26" s="361">
        <v>0</v>
      </c>
      <c r="I26" s="362">
        <v>0</v>
      </c>
    </row>
    <row r="27" spans="1:9" s="125" customFormat="1" ht="12.75">
      <c r="A27" s="358" t="s">
        <v>177</v>
      </c>
      <c r="B27" s="359"/>
      <c r="C27" s="360">
        <v>0</v>
      </c>
      <c r="D27" s="361">
        <v>0</v>
      </c>
      <c r="E27" s="361">
        <v>0</v>
      </c>
      <c r="F27" s="361">
        <v>0</v>
      </c>
      <c r="G27" s="361">
        <v>0</v>
      </c>
      <c r="H27" s="361">
        <v>0</v>
      </c>
      <c r="I27" s="362">
        <v>0</v>
      </c>
    </row>
    <row r="28" spans="1:9" s="125" customFormat="1" ht="12.75">
      <c r="A28" s="340" t="s">
        <v>179</v>
      </c>
      <c r="B28" s="341"/>
      <c r="C28" s="342">
        <v>0</v>
      </c>
      <c r="D28" s="343">
        <v>0</v>
      </c>
      <c r="E28" s="343">
        <v>0</v>
      </c>
      <c r="F28" s="343">
        <v>0</v>
      </c>
      <c r="G28" s="343">
        <v>0</v>
      </c>
      <c r="H28" s="343">
        <v>0</v>
      </c>
      <c r="I28" s="344">
        <v>0</v>
      </c>
    </row>
    <row r="29" spans="1:9" ht="13.5" thickBot="1">
      <c r="A29" s="345" t="s">
        <v>180</v>
      </c>
      <c r="B29" s="346"/>
      <c r="C29" s="363">
        <v>0</v>
      </c>
      <c r="D29" s="364">
        <v>0</v>
      </c>
      <c r="E29" s="364">
        <v>0</v>
      </c>
      <c r="F29" s="364">
        <v>0</v>
      </c>
      <c r="G29" s="364">
        <v>0</v>
      </c>
      <c r="H29" s="364">
        <v>0</v>
      </c>
      <c r="I29" s="349">
        <v>0</v>
      </c>
    </row>
    <row r="30" spans="1:8" ht="13.5" customHeight="1" thickBot="1">
      <c r="A30" s="125"/>
      <c r="B30" s="125"/>
      <c r="C30" s="365"/>
      <c r="D30" s="365"/>
      <c r="E30" s="365"/>
      <c r="F30" s="365"/>
      <c r="G30" s="365"/>
      <c r="H30" s="365"/>
    </row>
    <row r="31" spans="1:9" ht="13.5" thickBot="1">
      <c r="A31" s="352" t="s">
        <v>184</v>
      </c>
      <c r="B31" s="353"/>
      <c r="C31" s="354">
        <v>0</v>
      </c>
      <c r="D31" s="355">
        <v>0</v>
      </c>
      <c r="E31" s="355">
        <v>0</v>
      </c>
      <c r="F31" s="355">
        <v>0</v>
      </c>
      <c r="G31" s="355">
        <v>0</v>
      </c>
      <c r="H31" s="355">
        <v>0</v>
      </c>
      <c r="I31" s="356">
        <v>0</v>
      </c>
    </row>
    <row r="32" spans="1:5" ht="12.75">
      <c r="A32" s="366"/>
      <c r="B32" s="125"/>
      <c r="C32" s="125"/>
      <c r="D32" s="125"/>
      <c r="E32" s="125"/>
    </row>
  </sheetData>
  <sheetProtection/>
  <protectedRanges>
    <protectedRange sqref="E31" name="Plage6_1"/>
    <protectedRange sqref="E26:E27" name="Plage5_1"/>
    <protectedRange sqref="E16" name="Plage4_2"/>
    <protectedRange sqref="E12" name="Plage3_2"/>
    <protectedRange sqref="D26:E27 D31:E31 D16:E16 D12:E12" name="Plage1_2"/>
    <protectedRange sqref="J8:J30 F17:I20 F23:I23" name="Plage2_2"/>
    <protectedRange sqref="F16:G16" name="Plage4_2_1"/>
    <protectedRange sqref="F12:G12" name="Plage3_2_1"/>
    <protectedRange sqref="F16:I16 F12:H12" name="Plage1_2_1"/>
    <protectedRange sqref="F31:G31" name="Plage6_1_1"/>
    <protectedRange sqref="F26:G27" name="Plage5_1_1"/>
    <protectedRange sqref="F31:I31 F26:H27" name="Plage1_2_2"/>
  </protectedRanges>
  <mergeCells count="4">
    <mergeCell ref="A5:I5"/>
    <mergeCell ref="A20:I20"/>
    <mergeCell ref="A2:I2"/>
    <mergeCell ref="A21:I22"/>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2:P20"/>
  <sheetViews>
    <sheetView showGridLines="0" zoomScalePageLayoutView="0" workbookViewId="0" topLeftCell="A1">
      <selection activeCell="A2" sqref="A2:P15"/>
    </sheetView>
  </sheetViews>
  <sheetFormatPr defaultColWidth="11.421875" defaultRowHeight="12.75"/>
  <cols>
    <col min="1" max="1" width="3.8515625" style="99" customWidth="1"/>
    <col min="2" max="2" width="31.00390625" style="99" customWidth="1"/>
    <col min="3" max="3" width="1.421875" style="388" customWidth="1"/>
    <col min="4" max="5" width="15.28125" style="99" customWidth="1"/>
    <col min="6" max="6" width="1.28515625" style="388" customWidth="1"/>
    <col min="7" max="8" width="15.28125" style="99" customWidth="1"/>
    <col min="9" max="9" width="1.8515625" style="393" customWidth="1"/>
    <col min="10" max="10" width="15.28125" style="99" customWidth="1"/>
    <col min="11" max="11" width="1.28515625" style="388" customWidth="1"/>
    <col min="12" max="12" width="15.28125" style="99" customWidth="1"/>
    <col min="13" max="13" width="1.28515625" style="388" customWidth="1"/>
    <col min="14" max="14" width="15.28125" style="99" customWidth="1"/>
    <col min="15" max="15" width="1.8515625" style="393" customWidth="1"/>
    <col min="16" max="16" width="25.7109375" style="99" customWidth="1"/>
    <col min="17" max="16384" width="11.421875" style="99" customWidth="1"/>
  </cols>
  <sheetData>
    <row r="2" spans="1:16" s="309" customFormat="1" ht="29.25" customHeight="1">
      <c r="A2" s="537" t="s">
        <v>266</v>
      </c>
      <c r="B2" s="538"/>
      <c r="C2" s="538"/>
      <c r="D2" s="538"/>
      <c r="E2" s="538"/>
      <c r="F2" s="538"/>
      <c r="G2" s="538"/>
      <c r="H2" s="538"/>
      <c r="I2" s="538"/>
      <c r="J2" s="538"/>
      <c r="K2" s="538"/>
      <c r="L2" s="538"/>
      <c r="M2" s="538"/>
      <c r="N2" s="538"/>
      <c r="O2" s="538"/>
      <c r="P2" s="538"/>
    </row>
    <row r="3" spans="1:16" ht="12.75">
      <c r="A3" s="367"/>
      <c r="B3" s="367"/>
      <c r="C3" s="368"/>
      <c r="D3" s="367"/>
      <c r="E3" s="367"/>
      <c r="F3" s="368"/>
      <c r="G3" s="367"/>
      <c r="H3" s="367"/>
      <c r="I3" s="369"/>
      <c r="J3" s="367"/>
      <c r="K3" s="368"/>
      <c r="L3" s="367"/>
      <c r="M3" s="368"/>
      <c r="N3" s="367"/>
      <c r="O3" s="369"/>
      <c r="P3" s="367"/>
    </row>
    <row r="4" spans="1:16" ht="28.5" customHeight="1">
      <c r="A4" s="535" t="s">
        <v>185</v>
      </c>
      <c r="B4" s="536"/>
      <c r="C4" s="371"/>
      <c r="D4" s="138" t="s">
        <v>160</v>
      </c>
      <c r="E4" s="138" t="s">
        <v>232</v>
      </c>
      <c r="F4" s="372"/>
      <c r="G4" s="138" t="s">
        <v>262</v>
      </c>
      <c r="H4" s="138" t="s">
        <v>269</v>
      </c>
      <c r="I4" s="373"/>
      <c r="J4" s="138" t="s">
        <v>272</v>
      </c>
      <c r="K4" s="372"/>
      <c r="L4" s="138" t="s">
        <v>267</v>
      </c>
      <c r="M4" s="372"/>
      <c r="N4" s="138" t="s">
        <v>268</v>
      </c>
      <c r="O4" s="373"/>
      <c r="P4" s="370" t="s">
        <v>188</v>
      </c>
    </row>
    <row r="5" spans="1:16" s="378" customFormat="1" ht="12.75">
      <c r="A5" s="374"/>
      <c r="B5" s="375"/>
      <c r="C5" s="376"/>
      <c r="D5" s="374"/>
      <c r="E5" s="375"/>
      <c r="F5" s="376"/>
      <c r="G5" s="374"/>
      <c r="H5" s="375"/>
      <c r="I5" s="376"/>
      <c r="J5" s="377"/>
      <c r="K5" s="376"/>
      <c r="L5" s="377"/>
      <c r="M5" s="376"/>
      <c r="N5" s="377"/>
      <c r="O5" s="376"/>
      <c r="P5" s="377"/>
    </row>
    <row r="6" spans="1:16" s="383" customFormat="1" ht="12.75">
      <c r="A6" s="539" t="s">
        <v>189</v>
      </c>
      <c r="B6" s="540"/>
      <c r="C6" s="380"/>
      <c r="D6" s="381"/>
      <c r="E6" s="381"/>
      <c r="F6" s="382"/>
      <c r="G6" s="381"/>
      <c r="H6" s="381"/>
      <c r="I6" s="382"/>
      <c r="J6" s="381"/>
      <c r="K6" s="382"/>
      <c r="L6" s="381"/>
      <c r="M6" s="382"/>
      <c r="N6" s="381"/>
      <c r="O6" s="382"/>
      <c r="P6" s="381"/>
    </row>
    <row r="7" spans="1:16" s="388" customFormat="1" ht="12.75">
      <c r="A7" s="384"/>
      <c r="B7" s="385"/>
      <c r="C7" s="386"/>
      <c r="D7" s="384"/>
      <c r="E7" s="385"/>
      <c r="F7" s="386"/>
      <c r="G7" s="384"/>
      <c r="H7" s="385"/>
      <c r="I7" s="386"/>
      <c r="J7" s="387"/>
      <c r="K7" s="386"/>
      <c r="L7" s="387"/>
      <c r="M7" s="386"/>
      <c r="N7" s="387"/>
      <c r="O7" s="386"/>
      <c r="P7" s="387"/>
    </row>
    <row r="8" spans="1:16" s="383" customFormat="1" ht="12.75">
      <c r="A8" s="389"/>
      <c r="B8" s="379" t="s">
        <v>190</v>
      </c>
      <c r="C8" s="380"/>
      <c r="D8" s="381"/>
      <c r="E8" s="381"/>
      <c r="F8" s="382"/>
      <c r="G8" s="381"/>
      <c r="H8" s="381"/>
      <c r="I8" s="382"/>
      <c r="J8" s="381"/>
      <c r="K8" s="382"/>
      <c r="L8" s="381"/>
      <c r="M8" s="382"/>
      <c r="N8" s="381"/>
      <c r="O8" s="382"/>
      <c r="P8" s="381"/>
    </row>
    <row r="9" spans="1:16" s="383" customFormat="1" ht="12.75">
      <c r="A9" s="389"/>
      <c r="B9" s="390" t="s">
        <v>56</v>
      </c>
      <c r="C9" s="391"/>
      <c r="D9" s="381"/>
      <c r="E9" s="381"/>
      <c r="F9" s="382"/>
      <c r="G9" s="381"/>
      <c r="H9" s="381"/>
      <c r="I9" s="382"/>
      <c r="J9" s="381"/>
      <c r="K9" s="382"/>
      <c r="L9" s="381"/>
      <c r="M9" s="382"/>
      <c r="N9" s="381"/>
      <c r="O9" s="382"/>
      <c r="P9" s="381"/>
    </row>
    <row r="10" spans="1:16" s="378" customFormat="1" ht="12.75">
      <c r="A10" s="374"/>
      <c r="B10" s="390" t="s">
        <v>57</v>
      </c>
      <c r="C10" s="376"/>
      <c r="D10" s="377"/>
      <c r="E10" s="377"/>
      <c r="F10" s="376"/>
      <c r="G10" s="377"/>
      <c r="H10" s="377"/>
      <c r="I10" s="376"/>
      <c r="J10" s="377"/>
      <c r="K10" s="376"/>
      <c r="L10" s="377"/>
      <c r="M10" s="376"/>
      <c r="N10" s="377"/>
      <c r="O10" s="376"/>
      <c r="P10" s="377"/>
    </row>
    <row r="11" spans="1:16" s="378" customFormat="1" ht="12.75">
      <c r="A11" s="374"/>
      <c r="B11" s="379"/>
      <c r="C11" s="376"/>
      <c r="D11" s="374"/>
      <c r="E11" s="375"/>
      <c r="F11" s="376"/>
      <c r="G11" s="374"/>
      <c r="H11" s="375"/>
      <c r="I11" s="376"/>
      <c r="J11" s="377"/>
      <c r="K11" s="376"/>
      <c r="L11" s="377"/>
      <c r="M11" s="376"/>
      <c r="N11" s="377"/>
      <c r="O11" s="376"/>
      <c r="P11" s="377"/>
    </row>
    <row r="12" spans="1:16" s="383" customFormat="1" ht="12.75">
      <c r="A12" s="389"/>
      <c r="B12" s="379" t="s">
        <v>191</v>
      </c>
      <c r="C12" s="380"/>
      <c r="D12" s="381"/>
      <c r="E12" s="381"/>
      <c r="F12" s="382"/>
      <c r="G12" s="381"/>
      <c r="H12" s="381"/>
      <c r="I12" s="382"/>
      <c r="J12" s="381"/>
      <c r="K12" s="382"/>
      <c r="L12" s="381"/>
      <c r="M12" s="382"/>
      <c r="N12" s="381"/>
      <c r="O12" s="382"/>
      <c r="P12" s="381"/>
    </row>
    <row r="13" spans="1:16" s="383" customFormat="1" ht="12.75">
      <c r="A13" s="389"/>
      <c r="B13" s="390" t="s">
        <v>59</v>
      </c>
      <c r="C13" s="391"/>
      <c r="D13" s="381"/>
      <c r="E13" s="381"/>
      <c r="F13" s="382"/>
      <c r="G13" s="381"/>
      <c r="H13" s="381"/>
      <c r="I13" s="382"/>
      <c r="J13" s="381"/>
      <c r="K13" s="382"/>
      <c r="L13" s="381"/>
      <c r="M13" s="382"/>
      <c r="N13" s="381"/>
      <c r="O13" s="382"/>
      <c r="P13" s="381"/>
    </row>
    <row r="14" spans="1:16" s="378" customFormat="1" ht="12.75">
      <c r="A14" s="374"/>
      <c r="B14" s="390" t="s">
        <v>60</v>
      </c>
      <c r="C14" s="376"/>
      <c r="D14" s="377"/>
      <c r="E14" s="377"/>
      <c r="F14" s="376"/>
      <c r="G14" s="377"/>
      <c r="H14" s="377"/>
      <c r="I14" s="376"/>
      <c r="J14" s="377"/>
      <c r="K14" s="376"/>
      <c r="L14" s="377"/>
      <c r="M14" s="376"/>
      <c r="N14" s="377"/>
      <c r="O14" s="376"/>
      <c r="P14" s="377"/>
    </row>
    <row r="15" spans="1:16" s="378" customFormat="1" ht="12.75">
      <c r="A15" s="374"/>
      <c r="B15" s="379"/>
      <c r="C15" s="376"/>
      <c r="D15" s="374"/>
      <c r="E15" s="375"/>
      <c r="F15" s="376"/>
      <c r="G15" s="374"/>
      <c r="H15" s="375"/>
      <c r="I15" s="376"/>
      <c r="J15" s="377"/>
      <c r="K15" s="376"/>
      <c r="L15" s="377"/>
      <c r="M15" s="376"/>
      <c r="N15" s="377"/>
      <c r="O15" s="376"/>
      <c r="P15" s="377"/>
    </row>
    <row r="16" s="378" customFormat="1" ht="12.75"/>
    <row r="17" spans="2:16" ht="12.75">
      <c r="B17" s="216" t="s">
        <v>192</v>
      </c>
      <c r="C17" s="226"/>
      <c r="D17" s="216"/>
      <c r="E17" s="216"/>
      <c r="F17" s="226"/>
      <c r="G17" s="216"/>
      <c r="H17" s="216"/>
      <c r="I17" s="67"/>
      <c r="J17" s="216"/>
      <c r="K17" s="226"/>
      <c r="L17" s="216"/>
      <c r="M17" s="226"/>
      <c r="N17" s="216"/>
      <c r="O17" s="67"/>
      <c r="P17" s="216"/>
    </row>
    <row r="18" spans="2:16" ht="12.75" customHeight="1">
      <c r="B18" s="216"/>
      <c r="C18" s="226"/>
      <c r="D18" s="216"/>
      <c r="E18" s="216"/>
      <c r="F18" s="226"/>
      <c r="G18" s="216"/>
      <c r="H18" s="216"/>
      <c r="I18" s="67"/>
      <c r="J18" s="216"/>
      <c r="K18" s="226"/>
      <c r="L18" s="216"/>
      <c r="M18" s="226"/>
      <c r="N18" s="216"/>
      <c r="O18" s="67"/>
      <c r="P18" s="216"/>
    </row>
    <row r="19" spans="2:16" ht="90" customHeight="1">
      <c r="B19" s="541" t="s">
        <v>276</v>
      </c>
      <c r="C19" s="542"/>
      <c r="D19" s="542"/>
      <c r="E19" s="542"/>
      <c r="F19" s="542"/>
      <c r="G19" s="542"/>
      <c r="H19" s="542"/>
      <c r="I19" s="542"/>
      <c r="J19" s="542"/>
      <c r="K19" s="542"/>
      <c r="L19" s="542"/>
      <c r="M19" s="542"/>
      <c r="N19" s="542"/>
      <c r="O19" s="542"/>
      <c r="P19" s="542"/>
    </row>
    <row r="20" ht="15.75">
      <c r="B20" s="392"/>
    </row>
  </sheetData>
  <sheetProtection/>
  <mergeCells count="4">
    <mergeCell ref="A4:B4"/>
    <mergeCell ref="A2:P2"/>
    <mergeCell ref="A6:B6"/>
    <mergeCell ref="B19:P19"/>
  </mergeCells>
  <printOptions/>
  <pageMargins left="0.53" right="0.38" top="0.984251969" bottom="0.984251969" header="0.4921259845" footer="0.4921259845"/>
  <pageSetup fitToHeight="1" fitToWidth="1"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2:Q18"/>
  <sheetViews>
    <sheetView showGridLines="0" view="pageBreakPreview" zoomScaleSheetLayoutView="100" zoomScalePageLayoutView="0" workbookViewId="0" topLeftCell="A1">
      <selection activeCell="A2" sqref="A2:Q18"/>
    </sheetView>
  </sheetViews>
  <sheetFormatPr defaultColWidth="11.421875" defaultRowHeight="12.75"/>
  <cols>
    <col min="1" max="1" width="3.8515625" style="99" customWidth="1"/>
    <col min="2" max="2" width="31.00390625" style="99" customWidth="1"/>
    <col min="3" max="3" width="1.421875" style="388" customWidth="1"/>
    <col min="4" max="4" width="15.28125" style="388" customWidth="1"/>
    <col min="5" max="15" width="15.28125" style="99" customWidth="1"/>
    <col min="16" max="16" width="1.8515625" style="393" customWidth="1"/>
    <col min="17" max="17" width="33.7109375" style="99" customWidth="1"/>
    <col min="18" max="16384" width="11.421875" style="99" customWidth="1"/>
  </cols>
  <sheetData>
    <row r="2" spans="1:17" s="309" customFormat="1" ht="29.25" customHeight="1">
      <c r="A2" s="547" t="s">
        <v>193</v>
      </c>
      <c r="B2" s="548"/>
      <c r="C2" s="548"/>
      <c r="D2" s="548"/>
      <c r="E2" s="548"/>
      <c r="F2" s="548"/>
      <c r="G2" s="548"/>
      <c r="H2" s="548"/>
      <c r="I2" s="548"/>
      <c r="J2" s="548"/>
      <c r="K2" s="548"/>
      <c r="L2" s="548"/>
      <c r="M2" s="548"/>
      <c r="N2" s="548"/>
      <c r="O2" s="548"/>
      <c r="P2" s="548"/>
      <c r="Q2" s="549"/>
    </row>
    <row r="3" spans="1:15" ht="21" customHeight="1">
      <c r="A3" s="183" t="s">
        <v>0</v>
      </c>
      <c r="I3" s="125"/>
      <c r="J3" s="125"/>
      <c r="K3" s="125"/>
      <c r="L3" s="125"/>
      <c r="M3" s="125"/>
      <c r="N3" s="125"/>
      <c r="O3" s="125"/>
    </row>
    <row r="4" spans="1:17" ht="13.5" thickBot="1">
      <c r="A4" s="367"/>
      <c r="B4" s="367"/>
      <c r="C4" s="368"/>
      <c r="D4" s="368"/>
      <c r="E4" s="552"/>
      <c r="F4" s="552"/>
      <c r="G4" s="552"/>
      <c r="H4" s="552"/>
      <c r="I4" s="552"/>
      <c r="J4" s="552"/>
      <c r="K4" s="552"/>
      <c r="L4" s="552"/>
      <c r="M4" s="552"/>
      <c r="N4" s="394"/>
      <c r="O4" s="394"/>
      <c r="P4" s="369"/>
      <c r="Q4" s="367"/>
    </row>
    <row r="5" spans="1:17" ht="19.5" customHeight="1" thickBot="1">
      <c r="A5" s="553" t="s">
        <v>194</v>
      </c>
      <c r="B5" s="554"/>
      <c r="C5" s="371"/>
      <c r="D5" s="559" t="s">
        <v>232</v>
      </c>
      <c r="E5" s="544"/>
      <c r="F5" s="544"/>
      <c r="G5" s="545"/>
      <c r="H5" s="543" t="s">
        <v>186</v>
      </c>
      <c r="I5" s="544"/>
      <c r="J5" s="544"/>
      <c r="K5" s="545"/>
      <c r="L5" s="543" t="s">
        <v>187</v>
      </c>
      <c r="M5" s="544"/>
      <c r="N5" s="544"/>
      <c r="O5" s="545"/>
      <c r="P5" s="373"/>
      <c r="Q5" s="557" t="s">
        <v>188</v>
      </c>
    </row>
    <row r="6" spans="1:17" s="378" customFormat="1" ht="38.25" thickBot="1">
      <c r="A6" s="555"/>
      <c r="B6" s="556"/>
      <c r="C6" s="368"/>
      <c r="D6" s="395" t="s">
        <v>204</v>
      </c>
      <c r="E6" s="396" t="s">
        <v>205</v>
      </c>
      <c r="F6" s="396" t="s">
        <v>206</v>
      </c>
      <c r="G6" s="397" t="s">
        <v>207</v>
      </c>
      <c r="H6" s="395" t="s">
        <v>204</v>
      </c>
      <c r="I6" s="396" t="s">
        <v>205</v>
      </c>
      <c r="J6" s="396" t="s">
        <v>206</v>
      </c>
      <c r="K6" s="397" t="s">
        <v>207</v>
      </c>
      <c r="L6" s="396" t="s">
        <v>205</v>
      </c>
      <c r="M6" s="396" t="s">
        <v>208</v>
      </c>
      <c r="N6" s="396" t="s">
        <v>206</v>
      </c>
      <c r="O6" s="397" t="s">
        <v>207</v>
      </c>
      <c r="P6" s="368"/>
      <c r="Q6" s="558"/>
    </row>
    <row r="7" spans="1:17" s="383" customFormat="1" ht="12.75">
      <c r="A7" s="550"/>
      <c r="B7" s="551"/>
      <c r="C7" s="399"/>
      <c r="D7" s="400"/>
      <c r="E7" s="401"/>
      <c r="F7" s="401"/>
      <c r="G7" s="402"/>
      <c r="H7" s="400"/>
      <c r="I7" s="401"/>
      <c r="J7" s="401"/>
      <c r="K7" s="402"/>
      <c r="L7" s="400"/>
      <c r="M7" s="401"/>
      <c r="N7" s="401"/>
      <c r="O7" s="402"/>
      <c r="P7" s="403"/>
      <c r="Q7" s="404"/>
    </row>
    <row r="8" spans="1:17" s="388" customFormat="1" ht="12.75">
      <c r="A8" s="405"/>
      <c r="B8" s="406"/>
      <c r="D8" s="407"/>
      <c r="E8" s="385"/>
      <c r="F8" s="385"/>
      <c r="G8" s="406"/>
      <c r="H8" s="407"/>
      <c r="I8" s="385"/>
      <c r="J8" s="385"/>
      <c r="K8" s="406"/>
      <c r="L8" s="407"/>
      <c r="M8" s="385"/>
      <c r="N8" s="385"/>
      <c r="O8" s="406"/>
      <c r="Q8" s="408"/>
    </row>
    <row r="9" spans="1:17" s="383" customFormat="1" ht="12.75">
      <c r="A9" s="409"/>
      <c r="B9" s="398"/>
      <c r="C9" s="399"/>
      <c r="D9" s="410"/>
      <c r="E9" s="381"/>
      <c r="F9" s="381"/>
      <c r="G9" s="411"/>
      <c r="H9" s="410"/>
      <c r="I9" s="381"/>
      <c r="J9" s="381"/>
      <c r="K9" s="411"/>
      <c r="L9" s="410"/>
      <c r="M9" s="381"/>
      <c r="N9" s="381"/>
      <c r="O9" s="411"/>
      <c r="P9" s="403"/>
      <c r="Q9" s="404"/>
    </row>
    <row r="10" spans="1:17" s="383" customFormat="1" ht="12.75">
      <c r="A10" s="409"/>
      <c r="B10" s="412"/>
      <c r="D10" s="410"/>
      <c r="E10" s="381"/>
      <c r="F10" s="381"/>
      <c r="G10" s="411"/>
      <c r="H10" s="410"/>
      <c r="I10" s="381"/>
      <c r="J10" s="381"/>
      <c r="K10" s="411"/>
      <c r="L10" s="410"/>
      <c r="M10" s="381"/>
      <c r="N10" s="381"/>
      <c r="O10" s="411"/>
      <c r="P10" s="403"/>
      <c r="Q10" s="404"/>
    </row>
    <row r="11" spans="1:17" s="378" customFormat="1" ht="12.75">
      <c r="A11" s="413"/>
      <c r="B11" s="412"/>
      <c r="C11" s="368"/>
      <c r="D11" s="414"/>
      <c r="E11" s="377"/>
      <c r="F11" s="377"/>
      <c r="G11" s="415"/>
      <c r="H11" s="414"/>
      <c r="I11" s="377"/>
      <c r="J11" s="377"/>
      <c r="K11" s="415"/>
      <c r="L11" s="414"/>
      <c r="M11" s="377"/>
      <c r="N11" s="377"/>
      <c r="O11" s="415"/>
      <c r="P11" s="368"/>
      <c r="Q11" s="416"/>
    </row>
    <row r="12" spans="1:17" s="378" customFormat="1" ht="12.75">
      <c r="A12" s="413"/>
      <c r="B12" s="398"/>
      <c r="C12" s="368"/>
      <c r="D12" s="414"/>
      <c r="E12" s="375"/>
      <c r="F12" s="375"/>
      <c r="G12" s="417"/>
      <c r="H12" s="414"/>
      <c r="I12" s="375"/>
      <c r="J12" s="375"/>
      <c r="K12" s="417"/>
      <c r="L12" s="414"/>
      <c r="M12" s="375"/>
      <c r="N12" s="375"/>
      <c r="O12" s="417"/>
      <c r="P12" s="368"/>
      <c r="Q12" s="416"/>
    </row>
    <row r="13" spans="1:17" s="383" customFormat="1" ht="12.75">
      <c r="A13" s="409"/>
      <c r="B13" s="398"/>
      <c r="C13" s="399"/>
      <c r="D13" s="410"/>
      <c r="E13" s="381"/>
      <c r="F13" s="381"/>
      <c r="G13" s="411"/>
      <c r="H13" s="410"/>
      <c r="I13" s="381"/>
      <c r="J13" s="381"/>
      <c r="K13" s="411"/>
      <c r="L13" s="410"/>
      <c r="M13" s="381"/>
      <c r="N13" s="381"/>
      <c r="O13" s="411"/>
      <c r="P13" s="403"/>
      <c r="Q13" s="404"/>
    </row>
    <row r="14" spans="1:17" s="383" customFormat="1" ht="12.75">
      <c r="A14" s="409"/>
      <c r="B14" s="412"/>
      <c r="D14" s="410"/>
      <c r="E14" s="381"/>
      <c r="F14" s="381"/>
      <c r="G14" s="411"/>
      <c r="H14" s="410"/>
      <c r="I14" s="381"/>
      <c r="J14" s="381"/>
      <c r="K14" s="411"/>
      <c r="L14" s="410"/>
      <c r="M14" s="381"/>
      <c r="N14" s="381"/>
      <c r="O14" s="411"/>
      <c r="P14" s="403"/>
      <c r="Q14" s="404"/>
    </row>
    <row r="15" spans="1:17" s="378" customFormat="1" ht="12.75">
      <c r="A15" s="413"/>
      <c r="B15" s="412"/>
      <c r="C15" s="368"/>
      <c r="D15" s="414"/>
      <c r="E15" s="377"/>
      <c r="F15" s="377"/>
      <c r="G15" s="415"/>
      <c r="H15" s="414"/>
      <c r="I15" s="377"/>
      <c r="J15" s="377"/>
      <c r="K15" s="415"/>
      <c r="L15" s="414"/>
      <c r="M15" s="377"/>
      <c r="N15" s="377"/>
      <c r="O15" s="415"/>
      <c r="P15" s="368"/>
      <c r="Q15" s="416"/>
    </row>
    <row r="16" spans="1:17" s="378" customFormat="1" ht="13.5" thickBot="1">
      <c r="A16" s="418"/>
      <c r="B16" s="419"/>
      <c r="C16" s="368"/>
      <c r="D16" s="420"/>
      <c r="E16" s="421"/>
      <c r="F16" s="421"/>
      <c r="G16" s="422"/>
      <c r="H16" s="420"/>
      <c r="I16" s="421"/>
      <c r="J16" s="421"/>
      <c r="K16" s="422"/>
      <c r="L16" s="420"/>
      <c r="M16" s="421"/>
      <c r="N16" s="421"/>
      <c r="O16" s="422"/>
      <c r="P16" s="368"/>
      <c r="Q16" s="423"/>
    </row>
    <row r="17" s="378" customFormat="1" ht="12.75"/>
    <row r="18" spans="1:17" ht="12.75" customHeight="1">
      <c r="A18" s="546" t="s">
        <v>209</v>
      </c>
      <c r="B18" s="546"/>
      <c r="C18" s="546"/>
      <c r="D18" s="546"/>
      <c r="E18" s="546"/>
      <c r="F18" s="546"/>
      <c r="G18" s="546"/>
      <c r="H18" s="546"/>
      <c r="I18" s="546"/>
      <c r="J18" s="546"/>
      <c r="K18" s="546"/>
      <c r="L18" s="546"/>
      <c r="M18" s="546"/>
      <c r="N18" s="546"/>
      <c r="O18" s="546"/>
      <c r="P18" s="546"/>
      <c r="Q18" s="546"/>
    </row>
  </sheetData>
  <sheetProtection/>
  <mergeCells count="9">
    <mergeCell ref="H5:K5"/>
    <mergeCell ref="L5:O5"/>
    <mergeCell ref="A18:Q18"/>
    <mergeCell ref="A2:Q2"/>
    <mergeCell ref="A7:B7"/>
    <mergeCell ref="E4:M4"/>
    <mergeCell ref="A5:B6"/>
    <mergeCell ref="Q5:Q6"/>
    <mergeCell ref="D5:G5"/>
  </mergeCells>
  <printOptions/>
  <pageMargins left="0.53" right="0.38" top="0.984251969" bottom="0.984251969" header="0.4921259845" footer="0.4921259845"/>
  <pageSetup fitToHeight="1" fitToWidth="1"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pageSetUpPr fitToPage="1"/>
  </sheetPr>
  <dimension ref="A1:R17"/>
  <sheetViews>
    <sheetView tabSelected="1" zoomScalePageLayoutView="0" workbookViewId="0" topLeftCell="A1">
      <selection activeCell="A1" sqref="A1:R15"/>
    </sheetView>
  </sheetViews>
  <sheetFormatPr defaultColWidth="11.421875" defaultRowHeight="12.75"/>
  <cols>
    <col min="1" max="1" width="28.00390625" style="0" customWidth="1"/>
    <col min="2" max="2" width="12.28125" style="0" customWidth="1"/>
    <col min="4" max="4" width="14.8515625" style="0" customWidth="1"/>
    <col min="5" max="5" width="14.140625" style="0" customWidth="1"/>
    <col min="8" max="8" width="13.140625" style="0" customWidth="1"/>
    <col min="9" max="13" width="12.00390625" style="0" customWidth="1"/>
    <col min="15" max="16" width="12.7109375" style="0" customWidth="1"/>
    <col min="18" max="18" width="14.57421875" style="0" customWidth="1"/>
  </cols>
  <sheetData>
    <row r="1" spans="1:18" ht="15" customHeight="1">
      <c r="A1" s="547" t="s">
        <v>277</v>
      </c>
      <c r="B1" s="548"/>
      <c r="C1" s="548"/>
      <c r="D1" s="548"/>
      <c r="E1" s="548"/>
      <c r="F1" s="548"/>
      <c r="G1" s="548"/>
      <c r="H1" s="548"/>
      <c r="I1" s="548"/>
      <c r="J1" s="548"/>
      <c r="K1" s="548"/>
      <c r="L1" s="548"/>
      <c r="M1" s="548"/>
      <c r="N1" s="548"/>
      <c r="O1" s="548"/>
      <c r="P1" s="548"/>
      <c r="Q1" s="548"/>
      <c r="R1" s="549"/>
    </row>
    <row r="2" spans="1:18" ht="13.5" thickBot="1">
      <c r="A2" s="367"/>
      <c r="B2" s="368"/>
      <c r="C2" s="552"/>
      <c r="D2" s="552"/>
      <c r="E2" s="552"/>
      <c r="F2" s="552"/>
      <c r="G2" s="552"/>
      <c r="H2" s="552"/>
      <c r="I2" s="552"/>
      <c r="J2" s="552"/>
      <c r="K2" s="552"/>
      <c r="L2" s="552"/>
      <c r="M2" s="552"/>
      <c r="N2" s="552"/>
      <c r="O2" s="394"/>
      <c r="P2" s="394"/>
      <c r="Q2" s="369"/>
      <c r="R2" s="367"/>
    </row>
    <row r="3" spans="1:18" ht="13.5" customHeight="1" thickBot="1">
      <c r="A3" s="569" t="s">
        <v>278</v>
      </c>
      <c r="B3" s="559">
        <v>2015</v>
      </c>
      <c r="C3" s="544"/>
      <c r="D3" s="544"/>
      <c r="E3" s="545"/>
      <c r="F3" s="543">
        <v>2016</v>
      </c>
      <c r="G3" s="544"/>
      <c r="H3" s="544"/>
      <c r="I3" s="545"/>
      <c r="J3" s="543">
        <v>2017</v>
      </c>
      <c r="K3" s="544"/>
      <c r="L3" s="544"/>
      <c r="M3" s="545"/>
      <c r="N3" s="579" t="s">
        <v>46</v>
      </c>
      <c r="O3" s="544"/>
      <c r="P3" s="545"/>
      <c r="Q3" s="373"/>
      <c r="R3" s="557" t="s">
        <v>188</v>
      </c>
    </row>
    <row r="4" spans="1:18" ht="15" customHeight="1">
      <c r="A4" s="577"/>
      <c r="B4" s="580" t="s">
        <v>281</v>
      </c>
      <c r="C4" s="581" t="s">
        <v>282</v>
      </c>
      <c r="D4" s="582" t="s">
        <v>283</v>
      </c>
      <c r="E4" s="583"/>
      <c r="F4" s="580" t="s">
        <v>281</v>
      </c>
      <c r="G4" s="581" t="s">
        <v>282</v>
      </c>
      <c r="H4" s="582" t="s">
        <v>283</v>
      </c>
      <c r="I4" s="583"/>
      <c r="J4" s="580" t="s">
        <v>281</v>
      </c>
      <c r="K4" s="581" t="s">
        <v>282</v>
      </c>
      <c r="L4" s="582" t="s">
        <v>283</v>
      </c>
      <c r="M4" s="583"/>
      <c r="N4" s="581" t="s">
        <v>282</v>
      </c>
      <c r="O4" s="582" t="s">
        <v>283</v>
      </c>
      <c r="P4" s="583"/>
      <c r="Q4" s="373"/>
      <c r="R4" s="578"/>
    </row>
    <row r="5" spans="1:18" ht="48.75" thickBot="1">
      <c r="A5" s="555"/>
      <c r="B5" s="584"/>
      <c r="C5" s="585"/>
      <c r="D5" s="586" t="s">
        <v>284</v>
      </c>
      <c r="E5" s="587" t="s">
        <v>285</v>
      </c>
      <c r="F5" s="584"/>
      <c r="G5" s="585"/>
      <c r="H5" s="586" t="s">
        <v>284</v>
      </c>
      <c r="I5" s="587" t="s">
        <v>285</v>
      </c>
      <c r="J5" s="584"/>
      <c r="K5" s="585"/>
      <c r="L5" s="586" t="s">
        <v>284</v>
      </c>
      <c r="M5" s="587" t="s">
        <v>285</v>
      </c>
      <c r="N5" s="585"/>
      <c r="O5" s="586" t="s">
        <v>284</v>
      </c>
      <c r="P5" s="587" t="s">
        <v>285</v>
      </c>
      <c r="Q5" s="368"/>
      <c r="R5" s="558"/>
    </row>
    <row r="6" spans="1:18" ht="12.75">
      <c r="A6" s="498"/>
      <c r="B6" s="400"/>
      <c r="C6" s="401"/>
      <c r="D6" s="401"/>
      <c r="E6" s="402"/>
      <c r="F6" s="400"/>
      <c r="G6" s="401"/>
      <c r="H6" s="401"/>
      <c r="I6" s="402"/>
      <c r="J6" s="588"/>
      <c r="K6" s="588"/>
      <c r="L6" s="588"/>
      <c r="M6" s="594"/>
      <c r="N6" s="592"/>
      <c r="O6" s="401"/>
      <c r="P6" s="402"/>
      <c r="Q6" s="403"/>
      <c r="R6" s="404"/>
    </row>
    <row r="7" spans="1:18" ht="12.75">
      <c r="A7" s="576" t="s">
        <v>56</v>
      </c>
      <c r="B7" s="410"/>
      <c r="C7" s="381"/>
      <c r="D7" s="381"/>
      <c r="E7" s="411"/>
      <c r="F7" s="410"/>
      <c r="G7" s="381"/>
      <c r="H7" s="381"/>
      <c r="I7" s="411"/>
      <c r="J7" s="589"/>
      <c r="K7" s="589"/>
      <c r="L7" s="589"/>
      <c r="M7" s="595"/>
      <c r="N7" s="593"/>
      <c r="O7" s="381"/>
      <c r="P7" s="411"/>
      <c r="Q7" s="403"/>
      <c r="R7" s="404"/>
    </row>
    <row r="8" spans="1:18" ht="12.75">
      <c r="A8" s="576" t="s">
        <v>57</v>
      </c>
      <c r="B8" s="410"/>
      <c r="C8" s="381"/>
      <c r="D8" s="381"/>
      <c r="E8" s="411"/>
      <c r="F8" s="410"/>
      <c r="G8" s="381"/>
      <c r="H8" s="381"/>
      <c r="I8" s="411"/>
      <c r="J8" s="589"/>
      <c r="K8" s="589"/>
      <c r="L8" s="589"/>
      <c r="M8" s="595"/>
      <c r="N8" s="593"/>
      <c r="O8" s="381"/>
      <c r="P8" s="411"/>
      <c r="Q8" s="403"/>
      <c r="R8" s="404"/>
    </row>
    <row r="9" spans="1:18" ht="12.75">
      <c r="A9" s="570" t="s">
        <v>279</v>
      </c>
      <c r="B9" s="414"/>
      <c r="C9" s="377"/>
      <c r="D9" s="377"/>
      <c r="E9" s="415"/>
      <c r="F9" s="414"/>
      <c r="G9" s="377"/>
      <c r="H9" s="377"/>
      <c r="I9" s="415"/>
      <c r="J9" s="590"/>
      <c r="K9" s="590"/>
      <c r="L9" s="590"/>
      <c r="M9" s="417"/>
      <c r="N9" s="375"/>
      <c r="O9" s="377"/>
      <c r="P9" s="415"/>
      <c r="Q9" s="368"/>
      <c r="R9" s="416"/>
    </row>
    <row r="10" spans="1:18" ht="12.75">
      <c r="A10" s="413"/>
      <c r="B10" s="414"/>
      <c r="C10" s="375"/>
      <c r="D10" s="375"/>
      <c r="E10" s="417"/>
      <c r="F10" s="414"/>
      <c r="G10" s="375"/>
      <c r="H10" s="375"/>
      <c r="I10" s="417"/>
      <c r="J10" s="590"/>
      <c r="K10" s="590"/>
      <c r="L10" s="590"/>
      <c r="M10" s="417"/>
      <c r="N10" s="375"/>
      <c r="O10" s="375"/>
      <c r="P10" s="417"/>
      <c r="Q10" s="368"/>
      <c r="R10" s="416"/>
    </row>
    <row r="11" spans="1:18" ht="12.75">
      <c r="A11" s="576" t="s">
        <v>59</v>
      </c>
      <c r="B11" s="410"/>
      <c r="C11" s="381"/>
      <c r="D11" s="381"/>
      <c r="E11" s="411"/>
      <c r="F11" s="410"/>
      <c r="G11" s="381"/>
      <c r="H11" s="381"/>
      <c r="I11" s="411"/>
      <c r="J11" s="589"/>
      <c r="K11" s="589"/>
      <c r="L11" s="589"/>
      <c r="M11" s="595"/>
      <c r="N11" s="593"/>
      <c r="O11" s="381"/>
      <c r="P11" s="411"/>
      <c r="Q11" s="403"/>
      <c r="R11" s="404"/>
    </row>
    <row r="12" spans="1:18" ht="12.75">
      <c r="A12" s="576" t="s">
        <v>60</v>
      </c>
      <c r="B12" s="410"/>
      <c r="C12" s="381"/>
      <c r="D12" s="381"/>
      <c r="E12" s="411"/>
      <c r="F12" s="410"/>
      <c r="G12" s="381"/>
      <c r="H12" s="381"/>
      <c r="I12" s="411"/>
      <c r="J12" s="589"/>
      <c r="K12" s="589"/>
      <c r="L12" s="589"/>
      <c r="M12" s="595"/>
      <c r="N12" s="593"/>
      <c r="O12" s="381"/>
      <c r="P12" s="411"/>
      <c r="Q12" s="403"/>
      <c r="R12" s="404"/>
    </row>
    <row r="13" spans="1:18" ht="12.75">
      <c r="A13" s="570" t="s">
        <v>280</v>
      </c>
      <c r="B13" s="414"/>
      <c r="C13" s="377"/>
      <c r="D13" s="377"/>
      <c r="E13" s="415"/>
      <c r="F13" s="414"/>
      <c r="G13" s="377"/>
      <c r="H13" s="377"/>
      <c r="I13" s="415"/>
      <c r="J13" s="590"/>
      <c r="K13" s="590"/>
      <c r="L13" s="590"/>
      <c r="M13" s="417"/>
      <c r="N13" s="375"/>
      <c r="O13" s="377"/>
      <c r="P13" s="415"/>
      <c r="Q13" s="368"/>
      <c r="R13" s="416"/>
    </row>
    <row r="14" spans="1:18" ht="12.75">
      <c r="A14" s="571"/>
      <c r="B14" s="572"/>
      <c r="C14" s="573"/>
      <c r="D14" s="573"/>
      <c r="E14" s="574"/>
      <c r="F14" s="572"/>
      <c r="G14" s="573"/>
      <c r="H14" s="573"/>
      <c r="I14" s="574"/>
      <c r="J14" s="591"/>
      <c r="K14" s="591"/>
      <c r="L14" s="591"/>
      <c r="M14" s="574"/>
      <c r="N14" s="573"/>
      <c r="O14" s="573"/>
      <c r="P14" s="574"/>
      <c r="Q14" s="368"/>
      <c r="R14" s="575"/>
    </row>
    <row r="15" spans="1:18" ht="13.5" thickBot="1">
      <c r="A15" s="600" t="s">
        <v>286</v>
      </c>
      <c r="B15" s="596"/>
      <c r="C15" s="597"/>
      <c r="D15" s="597"/>
      <c r="E15" s="598"/>
      <c r="F15" s="596"/>
      <c r="G15" s="597"/>
      <c r="H15" s="597"/>
      <c r="I15" s="598"/>
      <c r="J15" s="599"/>
      <c r="K15" s="599"/>
      <c r="L15" s="599"/>
      <c r="M15" s="598"/>
      <c r="N15" s="597"/>
      <c r="O15" s="597"/>
      <c r="P15" s="598"/>
      <c r="Q15" s="368"/>
      <c r="R15" s="423"/>
    </row>
    <row r="16" spans="1:18" ht="12.75">
      <c r="A16" s="378"/>
      <c r="B16" s="378"/>
      <c r="C16" s="378"/>
      <c r="D16" s="378"/>
      <c r="E16" s="378"/>
      <c r="F16" s="378"/>
      <c r="G16" s="378"/>
      <c r="H16" s="378"/>
      <c r="I16" s="378"/>
      <c r="J16" s="378"/>
      <c r="K16" s="378"/>
      <c r="L16" s="378"/>
      <c r="M16" s="378"/>
      <c r="N16" s="378"/>
      <c r="O16" s="378"/>
      <c r="P16" s="378"/>
      <c r="Q16" s="378"/>
      <c r="R16" s="378"/>
    </row>
    <row r="17" spans="1:18" ht="12.75">
      <c r="A17" s="546"/>
      <c r="B17" s="546"/>
      <c r="C17" s="546"/>
      <c r="D17" s="546"/>
      <c r="E17" s="546"/>
      <c r="F17" s="546"/>
      <c r="G17" s="546"/>
      <c r="H17" s="546"/>
      <c r="I17" s="546"/>
      <c r="J17" s="546"/>
      <c r="K17" s="546"/>
      <c r="L17" s="546"/>
      <c r="M17" s="546"/>
      <c r="N17" s="546"/>
      <c r="O17" s="546"/>
      <c r="P17" s="546"/>
      <c r="Q17" s="546"/>
      <c r="R17" s="546"/>
    </row>
  </sheetData>
  <sheetProtection/>
  <mergeCells count="20">
    <mergeCell ref="J4:J5"/>
    <mergeCell ref="K4:K5"/>
    <mergeCell ref="L4:M4"/>
    <mergeCell ref="J3:M3"/>
    <mergeCell ref="A17:R17"/>
    <mergeCell ref="B4:B5"/>
    <mergeCell ref="C4:C5"/>
    <mergeCell ref="D4:E4"/>
    <mergeCell ref="F4:F5"/>
    <mergeCell ref="G4:G5"/>
    <mergeCell ref="H4:I4"/>
    <mergeCell ref="A1:R1"/>
    <mergeCell ref="C2:N2"/>
    <mergeCell ref="A3:A5"/>
    <mergeCell ref="B3:E3"/>
    <mergeCell ref="F3:I3"/>
    <mergeCell ref="N3:P3"/>
    <mergeCell ref="R3:R5"/>
    <mergeCell ref="N4:N5"/>
    <mergeCell ref="O4:P4"/>
  </mergeCells>
  <printOptions/>
  <pageMargins left="0.7" right="0.7" top="0.75" bottom="0.75" header="0.3" footer="0.3"/>
  <pageSetup fitToHeight="1"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B1:J65"/>
  <sheetViews>
    <sheetView showGridLines="0" zoomScale="75" zoomScaleNormal="75" zoomScaleSheetLayoutView="75" zoomScalePageLayoutView="0" workbookViewId="0" topLeftCell="A34">
      <selection activeCell="L14" sqref="L14"/>
    </sheetView>
  </sheetViews>
  <sheetFormatPr defaultColWidth="11.421875" defaultRowHeight="15" customHeight="1"/>
  <cols>
    <col min="1" max="1" width="2.7109375" style="73" customWidth="1"/>
    <col min="2" max="2" width="4.28125" style="73" customWidth="1"/>
    <col min="3" max="3" width="52.421875" style="73" customWidth="1"/>
    <col min="4" max="5" width="14.140625" style="98" customWidth="1"/>
    <col min="6" max="9" width="14.140625" style="73" customWidth="1"/>
    <col min="10" max="10" width="12.140625" style="73" bestFit="1" customWidth="1"/>
    <col min="11" max="16384" width="11.421875" style="73" customWidth="1"/>
  </cols>
  <sheetData>
    <row r="1" spans="2:4" s="59" customFormat="1" ht="10.5" customHeight="1">
      <c r="B1" s="504"/>
      <c r="C1" s="504"/>
      <c r="D1" s="504"/>
    </row>
    <row r="2" spans="2:10" s="59" customFormat="1" ht="45.75" customHeight="1">
      <c r="B2" s="508" t="s">
        <v>22</v>
      </c>
      <c r="C2" s="508"/>
      <c r="D2" s="508"/>
      <c r="E2" s="508"/>
      <c r="F2" s="508"/>
      <c r="G2" s="508"/>
      <c r="H2" s="508"/>
      <c r="I2" s="508"/>
      <c r="J2" s="508"/>
    </row>
    <row r="3" spans="2:5" s="61" customFormat="1" ht="26.25" customHeight="1">
      <c r="B3" s="60" t="s">
        <v>0</v>
      </c>
      <c r="D3" s="62"/>
      <c r="E3" s="62"/>
    </row>
    <row r="4" spans="2:5" s="61" customFormat="1" ht="15" customHeight="1">
      <c r="B4" s="60"/>
      <c r="D4" s="62"/>
      <c r="E4" s="62"/>
    </row>
    <row r="5" spans="2:9" s="61" customFormat="1" ht="26.25" customHeight="1" thickBot="1">
      <c r="B5" s="507" t="s">
        <v>23</v>
      </c>
      <c r="C5" s="507"/>
      <c r="D5" s="507"/>
      <c r="E5" s="507"/>
      <c r="F5" s="507"/>
      <c r="G5" s="507"/>
      <c r="H5" s="507"/>
      <c r="I5" s="507"/>
    </row>
    <row r="6" spans="2:10" s="67" customFormat="1" ht="30" customHeight="1">
      <c r="B6" s="63"/>
      <c r="C6" s="64"/>
      <c r="D6" s="65" t="s">
        <v>24</v>
      </c>
      <c r="E6" s="65" t="s">
        <v>25</v>
      </c>
      <c r="F6" s="66" t="s">
        <v>24</v>
      </c>
      <c r="G6" s="66" t="s">
        <v>26</v>
      </c>
      <c r="H6" s="66" t="s">
        <v>271</v>
      </c>
      <c r="I6" s="66" t="s">
        <v>27</v>
      </c>
      <c r="J6" s="66" t="s">
        <v>27</v>
      </c>
    </row>
    <row r="7" spans="2:10" s="67" customFormat="1" ht="24.75" customHeight="1" thickBot="1">
      <c r="B7" s="505" t="s">
        <v>28</v>
      </c>
      <c r="C7" s="506"/>
      <c r="D7" s="68">
        <v>2013</v>
      </c>
      <c r="E7" s="68">
        <v>2013</v>
      </c>
      <c r="F7" s="68">
        <v>2014</v>
      </c>
      <c r="G7" s="68">
        <v>2014</v>
      </c>
      <c r="H7" s="68">
        <v>2015</v>
      </c>
      <c r="I7" s="68">
        <v>2016</v>
      </c>
      <c r="J7" s="68">
        <v>2017</v>
      </c>
    </row>
    <row r="8" spans="2:10" ht="12.75">
      <c r="B8" s="69"/>
      <c r="C8" s="70"/>
      <c r="D8" s="71"/>
      <c r="E8" s="71"/>
      <c r="F8" s="72"/>
      <c r="G8" s="72"/>
      <c r="H8" s="72"/>
      <c r="I8" s="72"/>
      <c r="J8" s="72"/>
    </row>
    <row r="9" spans="2:10" s="60" customFormat="1" ht="15">
      <c r="B9" s="74" t="s">
        <v>29</v>
      </c>
      <c r="C9" s="75"/>
      <c r="D9" s="76">
        <f aca="true" t="shared" si="0" ref="D9:I9">D10-(D11+D12)</f>
        <v>0</v>
      </c>
      <c r="E9" s="76">
        <f t="shared" si="0"/>
        <v>0</v>
      </c>
      <c r="F9" s="76">
        <f t="shared" si="0"/>
        <v>0</v>
      </c>
      <c r="G9" s="76">
        <f t="shared" si="0"/>
        <v>0</v>
      </c>
      <c r="H9" s="76">
        <f t="shared" si="0"/>
        <v>0</v>
      </c>
      <c r="I9" s="76">
        <f t="shared" si="0"/>
        <v>0</v>
      </c>
      <c r="J9" s="76">
        <f>J10-(J11+J12)</f>
        <v>0</v>
      </c>
    </row>
    <row r="10" spans="2:10" s="43" customFormat="1" ht="12.75">
      <c r="B10" s="77"/>
      <c r="C10" s="43" t="s">
        <v>30</v>
      </c>
      <c r="D10" s="78"/>
      <c r="E10" s="79"/>
      <c r="F10" s="79"/>
      <c r="G10" s="79">
        <f>E33</f>
        <v>0</v>
      </c>
      <c r="H10" s="79">
        <f>G33</f>
        <v>0</v>
      </c>
      <c r="I10" s="79">
        <f>H33</f>
        <v>0</v>
      </c>
      <c r="J10" s="79">
        <f>I33</f>
        <v>0</v>
      </c>
    </row>
    <row r="11" spans="2:10" s="81" customFormat="1" ht="14.25">
      <c r="B11" s="77"/>
      <c r="C11" s="80" t="s">
        <v>31</v>
      </c>
      <c r="D11" s="78"/>
      <c r="E11" s="78"/>
      <c r="F11" s="78"/>
      <c r="G11" s="78"/>
      <c r="H11" s="78"/>
      <c r="I11" s="78"/>
      <c r="J11" s="78"/>
    </row>
    <row r="12" spans="2:10" s="81" customFormat="1" ht="14.25">
      <c r="B12" s="77"/>
      <c r="C12" s="80" t="s">
        <v>32</v>
      </c>
      <c r="D12" s="78"/>
      <c r="E12" s="78"/>
      <c r="F12" s="79"/>
      <c r="G12" s="79"/>
      <c r="H12" s="79"/>
      <c r="I12" s="79"/>
      <c r="J12" s="79"/>
    </row>
    <row r="13" spans="2:10" ht="12">
      <c r="B13" s="69"/>
      <c r="C13" s="70"/>
      <c r="D13" s="82"/>
      <c r="E13" s="82"/>
      <c r="F13" s="83"/>
      <c r="G13" s="83"/>
      <c r="H13" s="83"/>
      <c r="I13" s="83"/>
      <c r="J13" s="83"/>
    </row>
    <row r="14" spans="2:10" s="86" customFormat="1" ht="12.75">
      <c r="B14" s="84" t="s">
        <v>33</v>
      </c>
      <c r="C14" s="75"/>
      <c r="D14" s="85">
        <f aca="true" t="shared" si="1" ref="D14:I14">D15+D16</f>
        <v>0</v>
      </c>
      <c r="E14" s="85">
        <f t="shared" si="1"/>
        <v>0</v>
      </c>
      <c r="F14" s="85">
        <f t="shared" si="1"/>
        <v>0</v>
      </c>
      <c r="G14" s="85">
        <f t="shared" si="1"/>
        <v>0</v>
      </c>
      <c r="H14" s="85">
        <f t="shared" si="1"/>
        <v>0</v>
      </c>
      <c r="I14" s="85">
        <f t="shared" si="1"/>
        <v>0</v>
      </c>
      <c r="J14" s="85">
        <f>J15+J16</f>
        <v>0</v>
      </c>
    </row>
    <row r="15" spans="2:10" s="81" customFormat="1" ht="14.25">
      <c r="B15" s="77"/>
      <c r="C15" s="80" t="s">
        <v>34</v>
      </c>
      <c r="D15" s="78"/>
      <c r="E15" s="78"/>
      <c r="F15" s="79"/>
      <c r="G15" s="79"/>
      <c r="H15" s="79"/>
      <c r="I15" s="79"/>
      <c r="J15" s="79"/>
    </row>
    <row r="16" spans="2:10" s="81" customFormat="1" ht="14.25">
      <c r="B16" s="77"/>
      <c r="C16" s="80" t="s">
        <v>35</v>
      </c>
      <c r="D16" s="78"/>
      <c r="E16" s="78"/>
      <c r="F16" s="79"/>
      <c r="G16" s="79"/>
      <c r="H16" s="79"/>
      <c r="I16" s="79"/>
      <c r="J16" s="79"/>
    </row>
    <row r="17" spans="2:10" s="81" customFormat="1" ht="14.25">
      <c r="B17" s="77"/>
      <c r="C17" s="80"/>
      <c r="D17" s="78"/>
      <c r="E17" s="78"/>
      <c r="F17" s="79"/>
      <c r="G17" s="79"/>
      <c r="H17" s="79"/>
      <c r="I17" s="79"/>
      <c r="J17" s="79"/>
    </row>
    <row r="18" spans="2:10" s="86" customFormat="1" ht="12.75">
      <c r="B18" s="84" t="s">
        <v>36</v>
      </c>
      <c r="C18" s="75"/>
      <c r="D18" s="85">
        <v>0</v>
      </c>
      <c r="E18" s="85">
        <v>0</v>
      </c>
      <c r="F18" s="85">
        <v>0</v>
      </c>
      <c r="G18" s="85">
        <v>0</v>
      </c>
      <c r="H18" s="85">
        <v>0</v>
      </c>
      <c r="I18" s="85">
        <v>0</v>
      </c>
      <c r="J18" s="85">
        <v>0</v>
      </c>
    </row>
    <row r="19" spans="2:10" s="81" customFormat="1" ht="14.25">
      <c r="B19" s="77"/>
      <c r="C19" s="80"/>
      <c r="D19" s="78"/>
      <c r="E19" s="78"/>
      <c r="F19" s="79"/>
      <c r="G19" s="79"/>
      <c r="H19" s="79"/>
      <c r="I19" s="79"/>
      <c r="J19" s="79"/>
    </row>
    <row r="20" spans="2:10" s="86" customFormat="1" ht="12.75">
      <c r="B20" s="84" t="s">
        <v>37</v>
      </c>
      <c r="C20" s="75"/>
      <c r="D20" s="87">
        <f aca="true" t="shared" si="2" ref="D20:I20">D21+D22+D23</f>
        <v>0</v>
      </c>
      <c r="E20" s="87">
        <f t="shared" si="2"/>
        <v>0</v>
      </c>
      <c r="F20" s="87">
        <f t="shared" si="2"/>
        <v>0</v>
      </c>
      <c r="G20" s="87">
        <f t="shared" si="2"/>
        <v>0</v>
      </c>
      <c r="H20" s="87">
        <f t="shared" si="2"/>
        <v>0</v>
      </c>
      <c r="I20" s="87">
        <f t="shared" si="2"/>
        <v>0</v>
      </c>
      <c r="J20" s="87">
        <f>J21+J22+J23</f>
        <v>0</v>
      </c>
    </row>
    <row r="21" spans="2:10" s="86" customFormat="1" ht="12.75">
      <c r="B21" s="88"/>
      <c r="C21" s="80" t="s">
        <v>38</v>
      </c>
      <c r="D21" s="89"/>
      <c r="E21" s="89"/>
      <c r="F21" s="90"/>
      <c r="G21" s="90"/>
      <c r="H21" s="90"/>
      <c r="I21" s="90"/>
      <c r="J21" s="90"/>
    </row>
    <row r="22" spans="2:10" s="81" customFormat="1" ht="14.25">
      <c r="B22" s="77"/>
      <c r="C22" s="80" t="s">
        <v>39</v>
      </c>
      <c r="D22" s="78"/>
      <c r="E22" s="78"/>
      <c r="F22" s="79"/>
      <c r="G22" s="79"/>
      <c r="H22" s="79"/>
      <c r="I22" s="79"/>
      <c r="J22" s="79"/>
    </row>
    <row r="23" spans="2:10" s="81" customFormat="1" ht="14.25">
      <c r="B23" s="77"/>
      <c r="C23" s="80" t="s">
        <v>40</v>
      </c>
      <c r="D23" s="78"/>
      <c r="E23" s="78"/>
      <c r="F23" s="79"/>
      <c r="G23" s="79"/>
      <c r="H23" s="79"/>
      <c r="I23" s="79"/>
      <c r="J23" s="79"/>
    </row>
    <row r="24" spans="2:10" s="86" customFormat="1" ht="12.75">
      <c r="B24" s="77"/>
      <c r="C24" s="80"/>
      <c r="D24" s="78"/>
      <c r="E24" s="78"/>
      <c r="F24" s="79"/>
      <c r="G24" s="79"/>
      <c r="H24" s="79"/>
      <c r="I24" s="79"/>
      <c r="J24" s="79"/>
    </row>
    <row r="25" spans="2:10" s="67" customFormat="1" ht="12.75">
      <c r="B25" s="84" t="s">
        <v>41</v>
      </c>
      <c r="C25" s="75"/>
      <c r="D25" s="85">
        <f aca="true" t="shared" si="3" ref="D25:I25">D26+D27</f>
        <v>0</v>
      </c>
      <c r="E25" s="85">
        <f t="shared" si="3"/>
        <v>0</v>
      </c>
      <c r="F25" s="85">
        <f t="shared" si="3"/>
        <v>0</v>
      </c>
      <c r="G25" s="85">
        <f t="shared" si="3"/>
        <v>0</v>
      </c>
      <c r="H25" s="85">
        <f t="shared" si="3"/>
        <v>0</v>
      </c>
      <c r="I25" s="85">
        <f t="shared" si="3"/>
        <v>0</v>
      </c>
      <c r="J25" s="85">
        <f>J26+J27</f>
        <v>0</v>
      </c>
    </row>
    <row r="26" spans="2:10" s="67" customFormat="1" ht="12.75">
      <c r="B26" s="91"/>
      <c r="C26" s="80" t="s">
        <v>42</v>
      </c>
      <c r="D26" s="78"/>
      <c r="E26" s="78"/>
      <c r="F26" s="79"/>
      <c r="G26" s="79"/>
      <c r="H26" s="79"/>
      <c r="I26" s="79"/>
      <c r="J26" s="79"/>
    </row>
    <row r="27" spans="2:10" s="81" customFormat="1" ht="14.25">
      <c r="B27" s="91"/>
      <c r="C27" s="80" t="s">
        <v>43</v>
      </c>
      <c r="D27" s="78"/>
      <c r="E27" s="78"/>
      <c r="F27" s="79"/>
      <c r="G27" s="79"/>
      <c r="H27" s="79"/>
      <c r="I27" s="79"/>
      <c r="J27" s="79"/>
    </row>
    <row r="28" spans="2:10" s="86" customFormat="1" ht="12.75">
      <c r="B28" s="77"/>
      <c r="C28" s="80"/>
      <c r="D28" s="78"/>
      <c r="E28" s="78"/>
      <c r="F28" s="79"/>
      <c r="G28" s="79"/>
      <c r="H28" s="79"/>
      <c r="I28" s="79"/>
      <c r="J28" s="79"/>
    </row>
    <row r="29" spans="2:10" s="67" customFormat="1" ht="12.75">
      <c r="B29" s="84" t="s">
        <v>44</v>
      </c>
      <c r="C29" s="75"/>
      <c r="D29" s="85">
        <v>0</v>
      </c>
      <c r="E29" s="85">
        <v>0</v>
      </c>
      <c r="F29" s="85">
        <v>0</v>
      </c>
      <c r="G29" s="85">
        <v>0</v>
      </c>
      <c r="H29" s="85">
        <v>0</v>
      </c>
      <c r="I29" s="85">
        <v>0</v>
      </c>
      <c r="J29" s="85">
        <v>0</v>
      </c>
    </row>
    <row r="30" spans="2:10" s="67" customFormat="1" ht="12.75">
      <c r="B30" s="91"/>
      <c r="C30" s="80"/>
      <c r="D30" s="92"/>
      <c r="E30" s="92"/>
      <c r="F30" s="93"/>
      <c r="G30" s="93"/>
      <c r="H30" s="93"/>
      <c r="I30" s="93"/>
      <c r="J30" s="93"/>
    </row>
    <row r="31" spans="2:10" s="67" customFormat="1" ht="12.75">
      <c r="B31" s="84" t="s">
        <v>45</v>
      </c>
      <c r="C31" s="75"/>
      <c r="D31" s="85">
        <v>0</v>
      </c>
      <c r="E31" s="85">
        <v>0</v>
      </c>
      <c r="F31" s="85">
        <v>0</v>
      </c>
      <c r="G31" s="85">
        <v>0</v>
      </c>
      <c r="H31" s="85">
        <v>0</v>
      </c>
      <c r="I31" s="85">
        <v>0</v>
      </c>
      <c r="J31" s="85">
        <v>0</v>
      </c>
    </row>
    <row r="32" spans="2:10" s="67" customFormat="1" ht="13.5" thickBot="1">
      <c r="B32" s="91"/>
      <c r="C32" s="80"/>
      <c r="D32" s="92"/>
      <c r="E32" s="92"/>
      <c r="F32" s="93"/>
      <c r="G32" s="93"/>
      <c r="H32" s="93"/>
      <c r="I32" s="93"/>
      <c r="J32" s="93"/>
    </row>
    <row r="33" spans="2:10" ht="15" customHeight="1" thickBot="1">
      <c r="B33" s="94" t="s">
        <v>46</v>
      </c>
      <c r="C33" s="95"/>
      <c r="D33" s="96">
        <f aca="true" t="shared" si="4" ref="D33:I33">D9+D14+D18+D20+D25+D29+D31</f>
        <v>0</v>
      </c>
      <c r="E33" s="96">
        <f t="shared" si="4"/>
        <v>0</v>
      </c>
      <c r="F33" s="96">
        <f t="shared" si="4"/>
        <v>0</v>
      </c>
      <c r="G33" s="96">
        <f t="shared" si="4"/>
        <v>0</v>
      </c>
      <c r="H33" s="96">
        <f t="shared" si="4"/>
        <v>0</v>
      </c>
      <c r="I33" s="96">
        <f t="shared" si="4"/>
        <v>0</v>
      </c>
      <c r="J33" s="96">
        <f>J9+J14+J18+J20+J25+J29+J31</f>
        <v>0</v>
      </c>
    </row>
    <row r="34" spans="4:9" ht="15" customHeight="1">
      <c r="D34" s="73"/>
      <c r="E34" s="97"/>
      <c r="F34" s="97"/>
      <c r="G34" s="97"/>
      <c r="H34" s="97"/>
      <c r="I34" s="97"/>
    </row>
    <row r="35" spans="2:9" s="61" customFormat="1" ht="26.25" customHeight="1" thickBot="1">
      <c r="B35" s="507" t="s">
        <v>47</v>
      </c>
      <c r="C35" s="507"/>
      <c r="D35" s="507"/>
      <c r="E35" s="507"/>
      <c r="F35" s="507"/>
      <c r="G35" s="507"/>
      <c r="H35" s="507"/>
      <c r="I35" s="507"/>
    </row>
    <row r="36" spans="2:10" ht="15" customHeight="1">
      <c r="B36" s="63"/>
      <c r="C36" s="64"/>
      <c r="D36" s="65" t="s">
        <v>24</v>
      </c>
      <c r="E36" s="65" t="s">
        <v>25</v>
      </c>
      <c r="F36" s="66" t="s">
        <v>24</v>
      </c>
      <c r="G36" s="66" t="s">
        <v>26</v>
      </c>
      <c r="H36" s="66" t="s">
        <v>27</v>
      </c>
      <c r="I36" s="66" t="s">
        <v>27</v>
      </c>
      <c r="J36" s="66" t="s">
        <v>27</v>
      </c>
    </row>
    <row r="37" spans="2:10" ht="15" customHeight="1" thickBot="1">
      <c r="B37" s="505" t="s">
        <v>28</v>
      </c>
      <c r="C37" s="506"/>
      <c r="D37" s="68">
        <v>2013</v>
      </c>
      <c r="E37" s="68">
        <v>2013</v>
      </c>
      <c r="F37" s="68">
        <v>2014</v>
      </c>
      <c r="G37" s="68">
        <v>2014</v>
      </c>
      <c r="H37" s="68">
        <v>2015</v>
      </c>
      <c r="I37" s="68">
        <v>2016</v>
      </c>
      <c r="J37" s="68">
        <v>2017</v>
      </c>
    </row>
    <row r="38" spans="2:10" ht="15" customHeight="1">
      <c r="B38" s="69"/>
      <c r="C38" s="70"/>
      <c r="D38" s="71"/>
      <c r="E38" s="71"/>
      <c r="F38" s="72"/>
      <c r="G38" s="72"/>
      <c r="H38" s="72"/>
      <c r="I38" s="72"/>
      <c r="J38" s="72"/>
    </row>
    <row r="39" spans="2:10" ht="15" customHeight="1">
      <c r="B39" s="74" t="s">
        <v>29</v>
      </c>
      <c r="C39" s="75"/>
      <c r="D39" s="76">
        <f aca="true" t="shared" si="5" ref="D39:I39">D40-(D41+D42)</f>
        <v>0</v>
      </c>
      <c r="E39" s="76">
        <f t="shared" si="5"/>
        <v>0</v>
      </c>
      <c r="F39" s="76">
        <f t="shared" si="5"/>
        <v>0</v>
      </c>
      <c r="G39" s="76">
        <f t="shared" si="5"/>
        <v>0</v>
      </c>
      <c r="H39" s="76">
        <f t="shared" si="5"/>
        <v>0</v>
      </c>
      <c r="I39" s="76">
        <f t="shared" si="5"/>
        <v>0</v>
      </c>
      <c r="J39" s="76">
        <f>J40-(J41+J42)</f>
        <v>0</v>
      </c>
    </row>
    <row r="40" spans="2:10" ht="15" customHeight="1">
      <c r="B40" s="77"/>
      <c r="C40" s="43" t="s">
        <v>30</v>
      </c>
      <c r="D40" s="78"/>
      <c r="E40" s="79"/>
      <c r="F40" s="79"/>
      <c r="G40" s="79">
        <f>E63</f>
        <v>0</v>
      </c>
      <c r="H40" s="79">
        <f>G63</f>
        <v>0</v>
      </c>
      <c r="I40" s="79">
        <f>H63</f>
        <v>0</v>
      </c>
      <c r="J40" s="79">
        <f>I63</f>
        <v>0</v>
      </c>
    </row>
    <row r="41" spans="2:10" ht="15" customHeight="1">
      <c r="B41" s="77"/>
      <c r="C41" s="80" t="s">
        <v>31</v>
      </c>
      <c r="D41" s="78"/>
      <c r="E41" s="78"/>
      <c r="F41" s="78"/>
      <c r="G41" s="78"/>
      <c r="H41" s="78"/>
      <c r="I41" s="78"/>
      <c r="J41" s="78"/>
    </row>
    <row r="42" spans="2:10" ht="15" customHeight="1">
      <c r="B42" s="77"/>
      <c r="C42" s="80" t="s">
        <v>32</v>
      </c>
      <c r="D42" s="78"/>
      <c r="E42" s="78"/>
      <c r="F42" s="79"/>
      <c r="G42" s="79"/>
      <c r="H42" s="79"/>
      <c r="I42" s="79"/>
      <c r="J42" s="79"/>
    </row>
    <row r="43" spans="2:10" ht="15" customHeight="1">
      <c r="B43" s="69"/>
      <c r="C43" s="70"/>
      <c r="D43" s="82"/>
      <c r="E43" s="82"/>
      <c r="F43" s="83"/>
      <c r="G43" s="83"/>
      <c r="H43" s="83"/>
      <c r="I43" s="83"/>
      <c r="J43" s="83"/>
    </row>
    <row r="44" spans="2:10" ht="15" customHeight="1">
      <c r="B44" s="84" t="s">
        <v>33</v>
      </c>
      <c r="C44" s="75"/>
      <c r="D44" s="85">
        <f aca="true" t="shared" si="6" ref="D44:I44">D45+D46</f>
        <v>0</v>
      </c>
      <c r="E44" s="85">
        <f t="shared" si="6"/>
        <v>0</v>
      </c>
      <c r="F44" s="85">
        <f t="shared" si="6"/>
        <v>0</v>
      </c>
      <c r="G44" s="85">
        <f t="shared" si="6"/>
        <v>0</v>
      </c>
      <c r="H44" s="85">
        <f t="shared" si="6"/>
        <v>0</v>
      </c>
      <c r="I44" s="85">
        <f t="shared" si="6"/>
        <v>0</v>
      </c>
      <c r="J44" s="85">
        <f>J45+J46</f>
        <v>0</v>
      </c>
    </row>
    <row r="45" spans="2:10" ht="15" customHeight="1">
      <c r="B45" s="77"/>
      <c r="C45" s="80" t="s">
        <v>34</v>
      </c>
      <c r="D45" s="78"/>
      <c r="E45" s="78"/>
      <c r="F45" s="79"/>
      <c r="G45" s="79"/>
      <c r="H45" s="79"/>
      <c r="I45" s="79"/>
      <c r="J45" s="79"/>
    </row>
    <row r="46" spans="2:10" ht="15" customHeight="1">
      <c r="B46" s="77"/>
      <c r="C46" s="80" t="s">
        <v>35</v>
      </c>
      <c r="D46" s="78"/>
      <c r="E46" s="78"/>
      <c r="F46" s="79"/>
      <c r="G46" s="79"/>
      <c r="H46" s="79"/>
      <c r="I46" s="79"/>
      <c r="J46" s="79"/>
    </row>
    <row r="47" spans="2:10" ht="15" customHeight="1">
      <c r="B47" s="77"/>
      <c r="C47" s="80"/>
      <c r="D47" s="78"/>
      <c r="E47" s="78"/>
      <c r="F47" s="79"/>
      <c r="G47" s="79"/>
      <c r="H47" s="79"/>
      <c r="I47" s="79"/>
      <c r="J47" s="79"/>
    </row>
    <row r="48" spans="2:10" ht="15" customHeight="1">
      <c r="B48" s="84" t="s">
        <v>36</v>
      </c>
      <c r="C48" s="75"/>
      <c r="D48" s="85">
        <v>0</v>
      </c>
      <c r="E48" s="85">
        <v>0</v>
      </c>
      <c r="F48" s="85">
        <v>0</v>
      </c>
      <c r="G48" s="85">
        <v>0</v>
      </c>
      <c r="H48" s="85">
        <v>0</v>
      </c>
      <c r="I48" s="85">
        <v>0</v>
      </c>
      <c r="J48" s="85">
        <v>0</v>
      </c>
    </row>
    <row r="49" spans="2:10" ht="15" customHeight="1">
      <c r="B49" s="77"/>
      <c r="C49" s="80"/>
      <c r="D49" s="78"/>
      <c r="E49" s="78"/>
      <c r="F49" s="79"/>
      <c r="G49" s="79"/>
      <c r="H49" s="79"/>
      <c r="I49" s="79"/>
      <c r="J49" s="79"/>
    </row>
    <row r="50" spans="2:10" ht="15" customHeight="1">
      <c r="B50" s="84" t="s">
        <v>37</v>
      </c>
      <c r="C50" s="75"/>
      <c r="D50" s="87">
        <f aca="true" t="shared" si="7" ref="D50:I50">D51+D52+D53</f>
        <v>0</v>
      </c>
      <c r="E50" s="87">
        <f t="shared" si="7"/>
        <v>0</v>
      </c>
      <c r="F50" s="87">
        <f t="shared" si="7"/>
        <v>0</v>
      </c>
      <c r="G50" s="87">
        <f t="shared" si="7"/>
        <v>0</v>
      </c>
      <c r="H50" s="87">
        <f t="shared" si="7"/>
        <v>0</v>
      </c>
      <c r="I50" s="87">
        <f t="shared" si="7"/>
        <v>0</v>
      </c>
      <c r="J50" s="87">
        <f>J51+J52+J53</f>
        <v>0</v>
      </c>
    </row>
    <row r="51" spans="2:10" ht="15" customHeight="1">
      <c r="B51" s="88"/>
      <c r="C51" s="80" t="s">
        <v>38</v>
      </c>
      <c r="D51" s="89"/>
      <c r="E51" s="89"/>
      <c r="F51" s="90"/>
      <c r="G51" s="90"/>
      <c r="H51" s="90"/>
      <c r="I51" s="90"/>
      <c r="J51" s="90"/>
    </row>
    <row r="52" spans="2:10" ht="15" customHeight="1">
      <c r="B52" s="77"/>
      <c r="C52" s="80" t="s">
        <v>39</v>
      </c>
      <c r="D52" s="78"/>
      <c r="E52" s="78"/>
      <c r="F52" s="79"/>
      <c r="G52" s="79"/>
      <c r="H52" s="79"/>
      <c r="I52" s="79"/>
      <c r="J52" s="79"/>
    </row>
    <row r="53" spans="2:10" ht="15" customHeight="1">
      <c r="B53" s="77"/>
      <c r="C53" s="80" t="s">
        <v>40</v>
      </c>
      <c r="D53" s="78"/>
      <c r="E53" s="78"/>
      <c r="F53" s="79"/>
      <c r="G53" s="79"/>
      <c r="H53" s="79"/>
      <c r="I53" s="79"/>
      <c r="J53" s="79"/>
    </row>
    <row r="54" spans="2:10" ht="15" customHeight="1">
      <c r="B54" s="77"/>
      <c r="C54" s="80"/>
      <c r="D54" s="78"/>
      <c r="E54" s="78"/>
      <c r="F54" s="79"/>
      <c r="G54" s="79"/>
      <c r="H54" s="79"/>
      <c r="I54" s="79"/>
      <c r="J54" s="79"/>
    </row>
    <row r="55" spans="2:10" ht="15" customHeight="1">
      <c r="B55" s="84" t="s">
        <v>41</v>
      </c>
      <c r="C55" s="75"/>
      <c r="D55" s="85">
        <f aca="true" t="shared" si="8" ref="D55:I55">D56+D57</f>
        <v>0</v>
      </c>
      <c r="E55" s="85">
        <f t="shared" si="8"/>
        <v>0</v>
      </c>
      <c r="F55" s="85">
        <f t="shared" si="8"/>
        <v>0</v>
      </c>
      <c r="G55" s="85">
        <f t="shared" si="8"/>
        <v>0</v>
      </c>
      <c r="H55" s="85">
        <f t="shared" si="8"/>
        <v>0</v>
      </c>
      <c r="I55" s="85">
        <f t="shared" si="8"/>
        <v>0</v>
      </c>
      <c r="J55" s="85">
        <f>J56+J57</f>
        <v>0</v>
      </c>
    </row>
    <row r="56" spans="2:10" ht="15" customHeight="1">
      <c r="B56" s="91"/>
      <c r="C56" s="80" t="s">
        <v>42</v>
      </c>
      <c r="D56" s="78"/>
      <c r="E56" s="78"/>
      <c r="F56" s="79"/>
      <c r="G56" s="79"/>
      <c r="H56" s="79"/>
      <c r="I56" s="79"/>
      <c r="J56" s="79"/>
    </row>
    <row r="57" spans="2:10" ht="15" customHeight="1">
      <c r="B57" s="91"/>
      <c r="C57" s="80" t="s">
        <v>43</v>
      </c>
      <c r="D57" s="78"/>
      <c r="E57" s="78"/>
      <c r="F57" s="79"/>
      <c r="G57" s="79"/>
      <c r="H57" s="79"/>
      <c r="I57" s="79"/>
      <c r="J57" s="79"/>
    </row>
    <row r="58" spans="2:10" ht="15" customHeight="1">
      <c r="B58" s="77"/>
      <c r="C58" s="80"/>
      <c r="D58" s="78"/>
      <c r="E58" s="78"/>
      <c r="F58" s="79"/>
      <c r="G58" s="79"/>
      <c r="H58" s="79"/>
      <c r="I58" s="79"/>
      <c r="J58" s="79"/>
    </row>
    <row r="59" spans="2:10" ht="15" customHeight="1">
      <c r="B59" s="84" t="s">
        <v>44</v>
      </c>
      <c r="C59" s="75"/>
      <c r="D59" s="85">
        <v>0</v>
      </c>
      <c r="E59" s="85">
        <v>0</v>
      </c>
      <c r="F59" s="85">
        <v>0</v>
      </c>
      <c r="G59" s="85">
        <v>0</v>
      </c>
      <c r="H59" s="85">
        <v>0</v>
      </c>
      <c r="I59" s="85">
        <v>0</v>
      </c>
      <c r="J59" s="85">
        <v>0</v>
      </c>
    </row>
    <row r="60" spans="2:10" ht="15" customHeight="1">
      <c r="B60" s="91"/>
      <c r="C60" s="80"/>
      <c r="D60" s="92"/>
      <c r="E60" s="92"/>
      <c r="F60" s="93"/>
      <c r="G60" s="93"/>
      <c r="H60" s="93"/>
      <c r="I60" s="93"/>
      <c r="J60" s="93"/>
    </row>
    <row r="61" spans="2:10" ht="15" customHeight="1">
      <c r="B61" s="84" t="s">
        <v>45</v>
      </c>
      <c r="C61" s="75"/>
      <c r="D61" s="85">
        <v>0</v>
      </c>
      <c r="E61" s="85">
        <v>0</v>
      </c>
      <c r="F61" s="85">
        <v>0</v>
      </c>
      <c r="G61" s="85">
        <v>0</v>
      </c>
      <c r="H61" s="85">
        <v>0</v>
      </c>
      <c r="I61" s="85">
        <v>0</v>
      </c>
      <c r="J61" s="85">
        <v>0</v>
      </c>
    </row>
    <row r="62" spans="2:10" ht="15" customHeight="1" thickBot="1">
      <c r="B62" s="91"/>
      <c r="C62" s="80"/>
      <c r="D62" s="92"/>
      <c r="E62" s="92"/>
      <c r="F62" s="93"/>
      <c r="G62" s="93"/>
      <c r="H62" s="93"/>
      <c r="I62" s="93"/>
      <c r="J62" s="93"/>
    </row>
    <row r="63" spans="2:10" ht="15" customHeight="1" thickBot="1">
      <c r="B63" s="94" t="s">
        <v>46</v>
      </c>
      <c r="C63" s="95"/>
      <c r="D63" s="96">
        <f aca="true" t="shared" si="9" ref="D63:I63">D39+D44+D48+D50+D55+D59+D61</f>
        <v>0</v>
      </c>
      <c r="E63" s="96">
        <f t="shared" si="9"/>
        <v>0</v>
      </c>
      <c r="F63" s="96">
        <f t="shared" si="9"/>
        <v>0</v>
      </c>
      <c r="G63" s="96">
        <f t="shared" si="9"/>
        <v>0</v>
      </c>
      <c r="H63" s="96">
        <f t="shared" si="9"/>
        <v>0</v>
      </c>
      <c r="I63" s="96">
        <f t="shared" si="9"/>
        <v>0</v>
      </c>
      <c r="J63" s="96">
        <f>J39+J44+J48+J50+J55+J59+J61</f>
        <v>0</v>
      </c>
    </row>
    <row r="65" ht="15" customHeight="1">
      <c r="B65" s="73" t="s">
        <v>48</v>
      </c>
    </row>
  </sheetData>
  <sheetProtection/>
  <mergeCells count="6">
    <mergeCell ref="B1:D1"/>
    <mergeCell ref="B7:C7"/>
    <mergeCell ref="B37:C37"/>
    <mergeCell ref="B5:I5"/>
    <mergeCell ref="B35:I35"/>
    <mergeCell ref="B2:J2"/>
  </mergeCells>
  <printOptions horizontalCentered="1"/>
  <pageMargins left="0.5905511811023623" right="0.5905511811023623" top="0.1968503937007874" bottom="0.3937007874015748" header="0.1968503937007874" footer="0.3937007874015748"/>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2:G17"/>
  <sheetViews>
    <sheetView zoomScalePageLayoutView="0" workbookViewId="0" topLeftCell="A1">
      <selection activeCell="C23" sqref="C23"/>
    </sheetView>
  </sheetViews>
  <sheetFormatPr defaultColWidth="11.421875" defaultRowHeight="12.75"/>
  <cols>
    <col min="1" max="1" width="24.421875" style="119" customWidth="1"/>
    <col min="2" max="2" width="12.421875" style="119" customWidth="1"/>
    <col min="3" max="3" width="36.57421875" style="119" customWidth="1"/>
    <col min="4" max="6" width="15.7109375" style="99" customWidth="1"/>
    <col min="7" max="7" width="27.421875" style="99" customWidth="1"/>
    <col min="8" max="16384" width="11.421875" style="99" customWidth="1"/>
  </cols>
  <sheetData>
    <row r="2" spans="1:7" ht="15.75">
      <c r="A2" s="509" t="s">
        <v>234</v>
      </c>
      <c r="B2" s="509"/>
      <c r="C2" s="509"/>
      <c r="D2" s="509"/>
      <c r="E2" s="509"/>
      <c r="F2" s="509"/>
      <c r="G2" s="509"/>
    </row>
    <row r="3" spans="1:3" s="102" customFormat="1" ht="22.5" customHeight="1">
      <c r="A3" s="100" t="s">
        <v>0</v>
      </c>
      <c r="B3" s="101"/>
      <c r="C3" s="101"/>
    </row>
    <row r="4" spans="1:7" ht="51" customHeight="1">
      <c r="A4" s="103" t="s">
        <v>49</v>
      </c>
      <c r="B4" s="104" t="s">
        <v>50</v>
      </c>
      <c r="C4" s="103" t="s">
        <v>51</v>
      </c>
      <c r="D4" s="105" t="s">
        <v>235</v>
      </c>
      <c r="E4" s="105" t="s">
        <v>52</v>
      </c>
      <c r="F4" s="105" t="s">
        <v>53</v>
      </c>
      <c r="G4" s="105" t="s">
        <v>54</v>
      </c>
    </row>
    <row r="5" spans="1:7" ht="18" customHeight="1">
      <c r="A5" s="106" t="s">
        <v>55</v>
      </c>
      <c r="B5" s="107"/>
      <c r="C5" s="106" t="s">
        <v>56</v>
      </c>
      <c r="D5" s="108"/>
      <c r="E5" s="108"/>
      <c r="F5" s="108"/>
      <c r="G5" s="109"/>
    </row>
    <row r="6" spans="1:7" ht="18" customHeight="1">
      <c r="A6" s="106"/>
      <c r="B6" s="107"/>
      <c r="C6" s="106" t="s">
        <v>57</v>
      </c>
      <c r="D6" s="108"/>
      <c r="E6" s="108"/>
      <c r="F6" s="108"/>
      <c r="G6" s="109"/>
    </row>
    <row r="7" spans="1:7" ht="18" customHeight="1">
      <c r="A7" s="106" t="s">
        <v>58</v>
      </c>
      <c r="B7" s="107"/>
      <c r="C7" s="106" t="s">
        <v>59</v>
      </c>
      <c r="D7" s="108"/>
      <c r="E7" s="108"/>
      <c r="F7" s="108"/>
      <c r="G7" s="109"/>
    </row>
    <row r="8" spans="1:7" ht="18" customHeight="1">
      <c r="A8" s="106"/>
      <c r="B8" s="107"/>
      <c r="C8" s="106" t="s">
        <v>60</v>
      </c>
      <c r="D8" s="108"/>
      <c r="E8" s="108"/>
      <c r="F8" s="108"/>
      <c r="G8" s="109"/>
    </row>
    <row r="9" spans="1:7" s="114" customFormat="1" ht="18" customHeight="1">
      <c r="A9" s="110" t="s">
        <v>46</v>
      </c>
      <c r="B9" s="111"/>
      <c r="C9" s="110"/>
      <c r="D9" s="112"/>
      <c r="E9" s="112"/>
      <c r="F9" s="112"/>
      <c r="G9" s="113"/>
    </row>
    <row r="10" spans="1:7" s="118" customFormat="1" ht="18" customHeight="1">
      <c r="A10" s="510" t="s">
        <v>61</v>
      </c>
      <c r="B10" s="511"/>
      <c r="C10" s="512"/>
      <c r="D10" s="115"/>
      <c r="E10" s="116"/>
      <c r="F10" s="116"/>
      <c r="G10" s="117"/>
    </row>
    <row r="12" spans="1:7" ht="51" customHeight="1">
      <c r="A12" s="103" t="s">
        <v>49</v>
      </c>
      <c r="B12" s="104" t="s">
        <v>50</v>
      </c>
      <c r="C12" s="103" t="s">
        <v>51</v>
      </c>
      <c r="D12" s="105" t="s">
        <v>236</v>
      </c>
      <c r="E12" s="105" t="s">
        <v>52</v>
      </c>
      <c r="F12" s="105" t="s">
        <v>53</v>
      </c>
      <c r="G12" s="105" t="s">
        <v>54</v>
      </c>
    </row>
    <row r="13" spans="1:7" ht="18" customHeight="1">
      <c r="A13" s="106" t="s">
        <v>55</v>
      </c>
      <c r="B13" s="107"/>
      <c r="C13" s="106" t="s">
        <v>56</v>
      </c>
      <c r="D13" s="108"/>
      <c r="E13" s="108"/>
      <c r="F13" s="108"/>
      <c r="G13" s="109"/>
    </row>
    <row r="14" spans="1:7" ht="18" customHeight="1">
      <c r="A14" s="106"/>
      <c r="B14" s="107"/>
      <c r="C14" s="106" t="s">
        <v>57</v>
      </c>
      <c r="D14" s="108"/>
      <c r="E14" s="108"/>
      <c r="F14" s="108"/>
      <c r="G14" s="109"/>
    </row>
    <row r="15" spans="1:7" ht="18" customHeight="1">
      <c r="A15" s="106" t="s">
        <v>58</v>
      </c>
      <c r="B15" s="107"/>
      <c r="C15" s="106" t="s">
        <v>59</v>
      </c>
      <c r="D15" s="108"/>
      <c r="E15" s="108"/>
      <c r="F15" s="108"/>
      <c r="G15" s="109"/>
    </row>
    <row r="16" spans="1:7" ht="18" customHeight="1">
      <c r="A16" s="106"/>
      <c r="B16" s="107"/>
      <c r="C16" s="106" t="s">
        <v>60</v>
      </c>
      <c r="D16" s="108"/>
      <c r="E16" s="108"/>
      <c r="F16" s="108"/>
      <c r="G16" s="109"/>
    </row>
    <row r="17" spans="1:7" s="114" customFormat="1" ht="18" customHeight="1">
      <c r="A17" s="110" t="s">
        <v>46</v>
      </c>
      <c r="B17" s="111"/>
      <c r="C17" s="110"/>
      <c r="D17" s="112"/>
      <c r="E17" s="112"/>
      <c r="F17" s="112"/>
      <c r="G17" s="113"/>
    </row>
  </sheetData>
  <sheetProtection/>
  <mergeCells count="2">
    <mergeCell ref="A2:G2"/>
    <mergeCell ref="A10:C10"/>
  </mergeCells>
  <printOptions horizontalCentered="1"/>
  <pageMargins left="0.31496062992125984" right="0.15748031496062992" top="1.17" bottom="0.31496062992125984" header="0.4724409448818898" footer="0.2362204724409449"/>
  <pageSetup fitToHeight="1" fitToWidth="1"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E116"/>
  <sheetViews>
    <sheetView zoomScalePageLayoutView="0" workbookViewId="0" topLeftCell="A1">
      <selection activeCell="B53" sqref="B53"/>
    </sheetView>
  </sheetViews>
  <sheetFormatPr defaultColWidth="11.421875" defaultRowHeight="12.75"/>
  <cols>
    <col min="1" max="1" width="90.140625" style="0" bestFit="1" customWidth="1"/>
  </cols>
  <sheetData>
    <row r="1" spans="1:4" ht="12.75">
      <c r="A1" s="120"/>
      <c r="B1" s="120"/>
      <c r="C1" s="120"/>
      <c r="D1" s="120"/>
    </row>
    <row r="2" spans="1:5" ht="28.5" customHeight="1">
      <c r="A2" s="509" t="s">
        <v>62</v>
      </c>
      <c r="B2" s="509"/>
      <c r="C2" s="509"/>
      <c r="D2" s="509"/>
      <c r="E2" s="121"/>
    </row>
    <row r="3" spans="1:5" ht="28.5" customHeight="1">
      <c r="A3" s="120"/>
      <c r="B3" s="120"/>
      <c r="C3" s="120"/>
      <c r="D3" s="120"/>
      <c r="E3" s="121"/>
    </row>
    <row r="4" spans="1:4" s="125" customFormat="1" ht="28.5" customHeight="1">
      <c r="A4" s="122" t="s">
        <v>0</v>
      </c>
      <c r="B4" s="123"/>
      <c r="C4" s="124"/>
      <c r="D4" s="124"/>
    </row>
    <row r="5" spans="1:4" ht="15">
      <c r="A5" s="126" t="s">
        <v>63</v>
      </c>
      <c r="B5" s="127">
        <v>2013</v>
      </c>
      <c r="C5" s="45"/>
      <c r="D5" s="45"/>
    </row>
    <row r="6" spans="1:4" ht="12.75">
      <c r="A6" s="128" t="s">
        <v>64</v>
      </c>
      <c r="B6" s="129"/>
      <c r="C6" s="45"/>
      <c r="D6" s="45"/>
    </row>
    <row r="7" spans="1:4" ht="12.75">
      <c r="A7" s="130" t="s">
        <v>65</v>
      </c>
      <c r="B7" s="129"/>
      <c r="C7" s="45"/>
      <c r="D7" s="45"/>
    </row>
    <row r="8" spans="1:5" ht="14.25">
      <c r="A8" s="131"/>
      <c r="B8" s="132"/>
      <c r="C8" s="133"/>
      <c r="D8" s="45"/>
      <c r="E8" s="134"/>
    </row>
    <row r="9" spans="1:4" ht="24">
      <c r="A9" s="135" t="s">
        <v>237</v>
      </c>
      <c r="B9" s="513">
        <v>2013</v>
      </c>
      <c r="C9" s="514"/>
      <c r="D9" s="124"/>
    </row>
    <row r="10" spans="1:4" ht="12.75">
      <c r="A10" s="136" t="s">
        <v>66</v>
      </c>
      <c r="B10" s="137" t="s">
        <v>64</v>
      </c>
      <c r="C10" s="138" t="s">
        <v>65</v>
      </c>
      <c r="D10" s="124"/>
    </row>
    <row r="11" spans="1:4" ht="12.75" customHeight="1">
      <c r="A11" s="139" t="s">
        <v>238</v>
      </c>
      <c r="B11" s="140"/>
      <c r="C11" s="141"/>
      <c r="D11" s="124"/>
    </row>
    <row r="12" spans="1:4" ht="12.75" customHeight="1">
      <c r="A12" s="130" t="s">
        <v>67</v>
      </c>
      <c r="B12" s="142"/>
      <c r="C12" s="143"/>
      <c r="D12" s="124"/>
    </row>
    <row r="13" spans="1:4" ht="12.75">
      <c r="A13" s="144" t="s">
        <v>68</v>
      </c>
      <c r="B13" s="145"/>
      <c r="C13" s="146"/>
      <c r="D13" s="124"/>
    </row>
    <row r="14" spans="1:4" ht="12.75">
      <c r="A14" s="144" t="s">
        <v>69</v>
      </c>
      <c r="B14" s="145"/>
      <c r="C14" s="146"/>
      <c r="D14" s="124"/>
    </row>
    <row r="15" spans="1:4" ht="12.75">
      <c r="A15" s="144" t="s">
        <v>239</v>
      </c>
      <c r="B15" s="145"/>
      <c r="C15" s="146"/>
      <c r="D15" s="124"/>
    </row>
    <row r="16" spans="1:4" ht="12.75">
      <c r="A16" s="144" t="s">
        <v>240</v>
      </c>
      <c r="B16" s="145"/>
      <c r="C16" s="146"/>
      <c r="D16" s="124"/>
    </row>
    <row r="17" spans="1:4" ht="12.75">
      <c r="A17" s="144" t="s">
        <v>70</v>
      </c>
      <c r="B17" s="145"/>
      <c r="C17" s="146"/>
      <c r="D17" s="124"/>
    </row>
    <row r="18" spans="1:4" ht="12.75">
      <c r="A18" s="130" t="s">
        <v>71</v>
      </c>
      <c r="B18" s="142"/>
      <c r="C18" s="146"/>
      <c r="D18" s="124"/>
    </row>
    <row r="19" spans="1:4" ht="12.75">
      <c r="A19" s="147" t="s">
        <v>72</v>
      </c>
      <c r="B19" s="148"/>
      <c r="C19" s="148"/>
      <c r="D19" s="124"/>
    </row>
    <row r="20" spans="1:5" ht="14.25">
      <c r="A20" s="149"/>
      <c r="B20" s="149"/>
      <c r="C20" s="149"/>
      <c r="D20" s="124"/>
      <c r="E20" s="125"/>
    </row>
    <row r="21" spans="1:5" ht="12.75">
      <c r="A21" s="150"/>
      <c r="B21" s="150"/>
      <c r="C21" s="151"/>
      <c r="D21" s="124"/>
      <c r="E21" s="125"/>
    </row>
    <row r="22" spans="1:5" ht="69" customHeight="1">
      <c r="A22" s="515" t="s">
        <v>241</v>
      </c>
      <c r="B22" s="516"/>
      <c r="C22" s="152" t="s">
        <v>73</v>
      </c>
      <c r="D22" s="152" t="s">
        <v>74</v>
      </c>
      <c r="E22" s="153"/>
    </row>
    <row r="23" spans="1:4" ht="12.75">
      <c r="A23" s="154" t="s">
        <v>66</v>
      </c>
      <c r="B23" s="155"/>
      <c r="C23" s="155"/>
      <c r="D23" s="155"/>
    </row>
    <row r="24" spans="1:4" ht="12.75">
      <c r="A24" s="156"/>
      <c r="B24" s="157"/>
      <c r="C24" s="157"/>
      <c r="D24" s="157"/>
    </row>
    <row r="25" spans="1:4" ht="24">
      <c r="A25" s="158" t="s">
        <v>242</v>
      </c>
      <c r="B25" s="159">
        <f>SUM(B26:B29)</f>
        <v>0</v>
      </c>
      <c r="C25" s="159">
        <f>SUM(C26:C29)</f>
        <v>0</v>
      </c>
      <c r="D25" s="159">
        <f>SUM(D26:D29)</f>
        <v>0</v>
      </c>
    </row>
    <row r="26" spans="1:4" ht="12.75">
      <c r="A26" s="160" t="s">
        <v>75</v>
      </c>
      <c r="B26" s="161">
        <f>SUM(C26:D26)</f>
        <v>0</v>
      </c>
      <c r="C26" s="161"/>
      <c r="D26" s="161"/>
    </row>
    <row r="27" spans="1:4" ht="12.75">
      <c r="A27" s="160" t="s">
        <v>76</v>
      </c>
      <c r="B27" s="161">
        <f>SUM(C27:D27)</f>
        <v>0</v>
      </c>
      <c r="C27" s="161"/>
      <c r="D27" s="161"/>
    </row>
    <row r="28" spans="1:4" ht="12.75">
      <c r="A28" s="160" t="s">
        <v>77</v>
      </c>
      <c r="B28" s="161">
        <f>SUM(C28:D28)</f>
        <v>0</v>
      </c>
      <c r="C28" s="161"/>
      <c r="D28" s="161"/>
    </row>
    <row r="29" spans="1:4" ht="12.75">
      <c r="A29" s="160" t="s">
        <v>78</v>
      </c>
      <c r="B29" s="161">
        <f>SUM(C29:D29)</f>
        <v>0</v>
      </c>
      <c r="C29" s="161"/>
      <c r="D29" s="161"/>
    </row>
    <row r="30" spans="1:4" ht="12.75">
      <c r="A30" s="162"/>
      <c r="B30" s="163"/>
      <c r="C30" s="163"/>
      <c r="D30" s="163"/>
    </row>
    <row r="31" spans="1:4" ht="12.75">
      <c r="A31" s="158" t="s">
        <v>243</v>
      </c>
      <c r="B31" s="159">
        <f>SUM(B32:B33)</f>
        <v>0</v>
      </c>
      <c r="C31" s="159">
        <f>SUM(C32:C33)</f>
        <v>0</v>
      </c>
      <c r="D31" s="159">
        <f>SUM(D32:D33)</f>
        <v>0</v>
      </c>
    </row>
    <row r="32" spans="1:4" ht="12.75">
      <c r="A32" s="160" t="s">
        <v>79</v>
      </c>
      <c r="B32" s="161">
        <f>SUM(C32:D32)</f>
        <v>0</v>
      </c>
      <c r="C32" s="161"/>
      <c r="D32" s="161"/>
    </row>
    <row r="33" spans="1:4" ht="12.75">
      <c r="A33" s="160" t="s">
        <v>80</v>
      </c>
      <c r="B33" s="161">
        <f>SUM(C33:D33)</f>
        <v>0</v>
      </c>
      <c r="C33" s="161"/>
      <c r="D33" s="161"/>
    </row>
    <row r="34" spans="1:4" ht="12.75">
      <c r="A34" s="164"/>
      <c r="B34" s="161"/>
      <c r="C34" s="161"/>
      <c r="D34" s="161"/>
    </row>
    <row r="35" spans="1:4" ht="12.75">
      <c r="A35" s="158" t="s">
        <v>81</v>
      </c>
      <c r="B35" s="159">
        <f>SUM(B36:B38)</f>
        <v>0</v>
      </c>
      <c r="C35" s="159">
        <f>SUM(C36:C38)</f>
        <v>0</v>
      </c>
      <c r="D35" s="159">
        <f>SUM(D36:D38)</f>
        <v>0</v>
      </c>
    </row>
    <row r="36" spans="1:4" ht="12.75">
      <c r="A36" s="165" t="s">
        <v>82</v>
      </c>
      <c r="B36" s="161">
        <f>SUM(C36:D36)</f>
        <v>0</v>
      </c>
      <c r="C36" s="161"/>
      <c r="D36" s="161"/>
    </row>
    <row r="37" spans="1:4" ht="12.75">
      <c r="A37" s="165" t="s">
        <v>83</v>
      </c>
      <c r="B37" s="161">
        <f>SUM(C37:D37)</f>
        <v>0</v>
      </c>
      <c r="C37" s="161"/>
      <c r="D37" s="161"/>
    </row>
    <row r="38" spans="1:4" ht="12.75">
      <c r="A38" s="165" t="s">
        <v>84</v>
      </c>
      <c r="B38" s="161">
        <f>SUM(C38:D38)</f>
        <v>0</v>
      </c>
      <c r="C38" s="161"/>
      <c r="D38" s="161"/>
    </row>
    <row r="39" spans="1:4" ht="12.75">
      <c r="A39" s="165"/>
      <c r="B39" s="161"/>
      <c r="C39" s="161"/>
      <c r="D39" s="161"/>
    </row>
    <row r="40" spans="1:4" ht="12.75">
      <c r="A40" s="158" t="s">
        <v>244</v>
      </c>
      <c r="B40" s="159">
        <f>SUM(B41:B43)</f>
        <v>0</v>
      </c>
      <c r="C40" s="159">
        <f>SUM(C41:C43)</f>
        <v>0</v>
      </c>
      <c r="D40" s="159">
        <f>SUM(D41:D43)</f>
        <v>0</v>
      </c>
    </row>
    <row r="41" spans="1:4" ht="12.75">
      <c r="A41" s="160" t="s">
        <v>85</v>
      </c>
      <c r="B41" s="161">
        <f>SUM(C41:D41)</f>
        <v>0</v>
      </c>
      <c r="C41" s="161"/>
      <c r="D41" s="161"/>
    </row>
    <row r="42" spans="1:4" ht="12.75">
      <c r="A42" s="160" t="s">
        <v>86</v>
      </c>
      <c r="B42" s="161">
        <f>SUM(C42:D42)</f>
        <v>0</v>
      </c>
      <c r="C42" s="161"/>
      <c r="D42" s="161"/>
    </row>
    <row r="43" spans="1:4" ht="12.75">
      <c r="A43" s="160" t="s">
        <v>87</v>
      </c>
      <c r="B43" s="166">
        <f>SUM(C43:D43)</f>
        <v>0</v>
      </c>
      <c r="C43" s="166"/>
      <c r="D43" s="166"/>
    </row>
    <row r="44" spans="1:4" ht="12.75">
      <c r="A44" s="160"/>
      <c r="B44" s="166"/>
      <c r="C44" s="166"/>
      <c r="D44" s="166"/>
    </row>
    <row r="45" spans="1:4" ht="12.75">
      <c r="A45" s="158" t="s">
        <v>88</v>
      </c>
      <c r="B45" s="159">
        <f>SUM(C45:D45)</f>
        <v>0</v>
      </c>
      <c r="C45" s="159"/>
      <c r="D45" s="159"/>
    </row>
    <row r="46" spans="1:4" ht="12.75">
      <c r="A46" s="167"/>
      <c r="B46" s="168"/>
      <c r="C46" s="168"/>
      <c r="D46" s="168"/>
    </row>
    <row r="47" spans="1:4" ht="12.75">
      <c r="A47" s="156" t="s">
        <v>89</v>
      </c>
      <c r="B47" s="169">
        <f>B25+B31+B35+B40+B45</f>
        <v>0</v>
      </c>
      <c r="C47" s="169"/>
      <c r="D47" s="169"/>
    </row>
    <row r="48" spans="1:4" ht="13.5" thickBot="1">
      <c r="A48" s="170" t="s">
        <v>90</v>
      </c>
      <c r="B48" s="171">
        <f>B47-B40</f>
        <v>0</v>
      </c>
      <c r="C48" s="171"/>
      <c r="D48" s="171"/>
    </row>
    <row r="49" spans="1:4" ht="12.75">
      <c r="A49" s="172"/>
      <c r="B49" s="150"/>
      <c r="C49" s="151"/>
      <c r="D49" s="124"/>
    </row>
    <row r="50" spans="1:4" ht="12.75">
      <c r="A50" s="173" t="s">
        <v>245</v>
      </c>
      <c r="B50" s="174"/>
      <c r="C50" s="175"/>
      <c r="D50" s="124"/>
    </row>
    <row r="51" ht="12.75">
      <c r="B51" s="125"/>
    </row>
    <row r="52" ht="12.75">
      <c r="B52" s="125"/>
    </row>
    <row r="53" ht="12.75">
      <c r="B53" s="125"/>
    </row>
    <row r="54" ht="12.75">
      <c r="B54" s="125"/>
    </row>
    <row r="55" ht="12.75">
      <c r="B55" s="125"/>
    </row>
    <row r="56" ht="12.75">
      <c r="B56" s="125"/>
    </row>
    <row r="57" ht="12.75">
      <c r="B57" s="125"/>
    </row>
    <row r="58" ht="12.75">
      <c r="B58" s="125"/>
    </row>
    <row r="59" ht="12.75">
      <c r="B59" s="125"/>
    </row>
    <row r="60" ht="12.75">
      <c r="B60" s="125"/>
    </row>
    <row r="61" ht="12.75">
      <c r="B61" s="125"/>
    </row>
    <row r="62" ht="12.75">
      <c r="B62" s="125"/>
    </row>
    <row r="63" ht="12.75">
      <c r="B63" s="125"/>
    </row>
    <row r="64" ht="12.75">
      <c r="B64" s="125"/>
    </row>
    <row r="65" ht="12.75">
      <c r="B65" s="125"/>
    </row>
    <row r="66" ht="12.75">
      <c r="B66" s="125"/>
    </row>
    <row r="67" ht="12.75">
      <c r="B67" s="125"/>
    </row>
    <row r="68" ht="12.75">
      <c r="B68" s="125"/>
    </row>
    <row r="69" ht="12.75">
      <c r="B69" s="125"/>
    </row>
    <row r="70" ht="12.75">
      <c r="B70" s="125"/>
    </row>
    <row r="71" ht="12.75">
      <c r="B71" s="125"/>
    </row>
    <row r="72" ht="12.75">
      <c r="B72" s="125"/>
    </row>
    <row r="73" ht="12.75">
      <c r="B73" s="125"/>
    </row>
    <row r="74" ht="12.75">
      <c r="B74" s="125"/>
    </row>
    <row r="75" ht="12.75">
      <c r="B75" s="125"/>
    </row>
    <row r="76" ht="12.75">
      <c r="B76" s="125"/>
    </row>
    <row r="77" ht="12.75">
      <c r="B77" s="125"/>
    </row>
    <row r="78" ht="12.75">
      <c r="B78" s="125"/>
    </row>
    <row r="79" ht="12.75">
      <c r="B79" s="125"/>
    </row>
    <row r="80" ht="12.75">
      <c r="B80" s="125"/>
    </row>
    <row r="81" ht="12.75">
      <c r="B81" s="125"/>
    </row>
    <row r="82" ht="12.75">
      <c r="B82" s="125"/>
    </row>
    <row r="83" ht="12.75">
      <c r="B83" s="125"/>
    </row>
    <row r="84" ht="12.75">
      <c r="B84" s="125"/>
    </row>
    <row r="85" ht="12.75">
      <c r="B85" s="125"/>
    </row>
    <row r="86" ht="12.75">
      <c r="B86" s="125"/>
    </row>
    <row r="87" ht="12.75">
      <c r="B87" s="125"/>
    </row>
    <row r="88" ht="12.75">
      <c r="B88" s="125"/>
    </row>
    <row r="89" ht="12.75">
      <c r="B89" s="125"/>
    </row>
    <row r="90" ht="12.75">
      <c r="B90" s="125"/>
    </row>
    <row r="91" ht="12.75">
      <c r="B91" s="125"/>
    </row>
    <row r="92" ht="12.75">
      <c r="B92" s="125"/>
    </row>
    <row r="93" ht="12.75">
      <c r="B93" s="125"/>
    </row>
    <row r="94" ht="12.75">
      <c r="B94" s="125"/>
    </row>
    <row r="95" ht="12.75">
      <c r="B95" s="125"/>
    </row>
    <row r="96" ht="12.75">
      <c r="B96" s="125"/>
    </row>
    <row r="97" ht="12.75">
      <c r="B97" s="125"/>
    </row>
    <row r="98" ht="12.75">
      <c r="B98" s="125"/>
    </row>
    <row r="99" ht="12.75">
      <c r="B99" s="125"/>
    </row>
    <row r="100" ht="12.75">
      <c r="B100" s="125"/>
    </row>
    <row r="101" ht="12.75">
      <c r="B101" s="125"/>
    </row>
    <row r="102" ht="12.75">
      <c r="B102" s="125"/>
    </row>
    <row r="103" ht="12.75">
      <c r="B103" s="125"/>
    </row>
    <row r="104" ht="12.75">
      <c r="B104" s="125"/>
    </row>
    <row r="105" ht="12.75">
      <c r="B105" s="125"/>
    </row>
    <row r="106" ht="12.75">
      <c r="B106" s="125"/>
    </row>
    <row r="107" ht="12.75">
      <c r="B107" s="125"/>
    </row>
    <row r="108" ht="12.75">
      <c r="B108" s="125"/>
    </row>
    <row r="109" ht="12.75">
      <c r="B109" s="125"/>
    </row>
    <row r="110" ht="12.75">
      <c r="B110" s="125"/>
    </row>
    <row r="111" ht="12.75">
      <c r="B111" s="125"/>
    </row>
    <row r="112" ht="12.75">
      <c r="B112" s="125"/>
    </row>
    <row r="113" ht="12.75">
      <c r="B113" s="125"/>
    </row>
    <row r="114" ht="12.75">
      <c r="B114" s="125"/>
    </row>
    <row r="115" ht="12.75">
      <c r="B115" s="125"/>
    </row>
    <row r="116" ht="12.75">
      <c r="B116" s="125"/>
    </row>
  </sheetData>
  <sheetProtection/>
  <mergeCells count="3">
    <mergeCell ref="B9:C9"/>
    <mergeCell ref="A22:B22"/>
    <mergeCell ref="A2:D2"/>
  </mergeCells>
  <printOptions/>
  <pageMargins left="0.787401575" right="0.787401575" top="0.984251969" bottom="0.984251969" header="0.4921259845" footer="0.4921259845"/>
  <pageSetup fitToHeight="1"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B1:J48"/>
  <sheetViews>
    <sheetView showGridLines="0" zoomScale="75" zoomScaleNormal="75" zoomScaleSheetLayoutView="75" zoomScalePageLayoutView="0" workbookViewId="0" topLeftCell="A22">
      <selection activeCell="L12" sqref="L12"/>
    </sheetView>
  </sheetViews>
  <sheetFormatPr defaultColWidth="11.421875" defaultRowHeight="15" customHeight="1"/>
  <cols>
    <col min="1" max="1" width="2.7109375" style="73" customWidth="1"/>
    <col min="2" max="2" width="4.28125" style="73" customWidth="1"/>
    <col min="3" max="3" width="70.140625" style="73" customWidth="1"/>
    <col min="4" max="4" width="14.140625" style="73" customWidth="1"/>
    <col min="5" max="9" width="14.140625" style="98" customWidth="1"/>
    <col min="10" max="10" width="12.140625" style="73" bestFit="1" customWidth="1"/>
    <col min="11" max="16384" width="11.421875" style="73" customWidth="1"/>
  </cols>
  <sheetData>
    <row r="1" spans="2:6" s="59" customFormat="1" ht="10.5" customHeight="1">
      <c r="B1" s="504"/>
      <c r="C1" s="504"/>
      <c r="D1" s="504"/>
      <c r="E1" s="504"/>
      <c r="F1" s="58"/>
    </row>
    <row r="2" spans="2:10" s="59" customFormat="1" ht="45.75" customHeight="1">
      <c r="B2" s="508" t="s">
        <v>91</v>
      </c>
      <c r="C2" s="508"/>
      <c r="D2" s="508"/>
      <c r="E2" s="508"/>
      <c r="F2" s="508"/>
      <c r="G2" s="508"/>
      <c r="H2" s="508"/>
      <c r="I2" s="508"/>
      <c r="J2" s="508"/>
    </row>
    <row r="3" spans="2:9" s="61" customFormat="1" ht="26.25" customHeight="1" thickBot="1">
      <c r="B3" s="60" t="s">
        <v>0</v>
      </c>
      <c r="E3" s="62"/>
      <c r="F3" s="62"/>
      <c r="G3" s="62"/>
      <c r="H3" s="62"/>
      <c r="I3" s="62"/>
    </row>
    <row r="4" spans="2:10" s="67" customFormat="1" ht="30" customHeight="1">
      <c r="B4" s="63"/>
      <c r="C4" s="64"/>
      <c r="D4" s="65" t="s">
        <v>24</v>
      </c>
      <c r="E4" s="65" t="s">
        <v>25</v>
      </c>
      <c r="F4" s="66" t="s">
        <v>24</v>
      </c>
      <c r="G4" s="66" t="s">
        <v>92</v>
      </c>
      <c r="H4" s="66" t="s">
        <v>271</v>
      </c>
      <c r="I4" s="66" t="s">
        <v>27</v>
      </c>
      <c r="J4" s="66" t="s">
        <v>27</v>
      </c>
    </row>
    <row r="5" spans="2:10" s="67" customFormat="1" ht="24.75" customHeight="1" thickBot="1">
      <c r="B5" s="505" t="s">
        <v>28</v>
      </c>
      <c r="C5" s="506"/>
      <c r="D5" s="68">
        <v>2013</v>
      </c>
      <c r="E5" s="68">
        <v>2013</v>
      </c>
      <c r="F5" s="68">
        <v>2014</v>
      </c>
      <c r="G5" s="176">
        <v>2014</v>
      </c>
      <c r="H5" s="176">
        <v>2015</v>
      </c>
      <c r="I5" s="176">
        <v>2016</v>
      </c>
      <c r="J5" s="176">
        <v>2017</v>
      </c>
    </row>
    <row r="6" spans="2:10" ht="12.75">
      <c r="B6" s="69"/>
      <c r="C6" s="70"/>
      <c r="D6" s="71"/>
      <c r="E6" s="71"/>
      <c r="F6" s="72"/>
      <c r="G6" s="72"/>
      <c r="H6" s="72"/>
      <c r="I6" s="72"/>
      <c r="J6" s="72"/>
    </row>
    <row r="7" spans="2:10" s="60" customFormat="1" ht="15">
      <c r="B7" s="74" t="s">
        <v>29</v>
      </c>
      <c r="C7" s="75"/>
      <c r="D7" s="76">
        <f aca="true" t="shared" si="0" ref="D7:I7">D8-(D9+D10)</f>
        <v>0</v>
      </c>
      <c r="E7" s="76">
        <f t="shared" si="0"/>
        <v>0</v>
      </c>
      <c r="F7" s="76">
        <f t="shared" si="0"/>
        <v>0</v>
      </c>
      <c r="G7" s="76">
        <f t="shared" si="0"/>
        <v>0</v>
      </c>
      <c r="H7" s="76">
        <f t="shared" si="0"/>
        <v>0</v>
      </c>
      <c r="I7" s="76">
        <f t="shared" si="0"/>
        <v>0</v>
      </c>
      <c r="J7" s="76">
        <f>J8-(J9+J10)</f>
        <v>0</v>
      </c>
    </row>
    <row r="8" spans="2:10" s="43" customFormat="1" ht="12.75">
      <c r="B8" s="77"/>
      <c r="C8" s="43" t="s">
        <v>30</v>
      </c>
      <c r="D8" s="78"/>
      <c r="E8" s="79"/>
      <c r="F8" s="79"/>
      <c r="G8" s="79">
        <f>E38</f>
        <v>0</v>
      </c>
      <c r="H8" s="79">
        <f>G38</f>
        <v>0</v>
      </c>
      <c r="I8" s="79">
        <f>H38</f>
        <v>0</v>
      </c>
      <c r="J8" s="79">
        <f>I38</f>
        <v>0</v>
      </c>
    </row>
    <row r="9" spans="2:10" s="81" customFormat="1" ht="14.25">
      <c r="B9" s="77"/>
      <c r="C9" s="80" t="s">
        <v>31</v>
      </c>
      <c r="D9" s="78"/>
      <c r="E9" s="78"/>
      <c r="F9" s="78"/>
      <c r="G9" s="78"/>
      <c r="H9" s="78"/>
      <c r="I9" s="78"/>
      <c r="J9" s="78"/>
    </row>
    <row r="10" spans="2:10" s="81" customFormat="1" ht="14.25">
      <c r="B10" s="77"/>
      <c r="C10" s="80" t="s">
        <v>32</v>
      </c>
      <c r="D10" s="78"/>
      <c r="E10" s="78"/>
      <c r="F10" s="79"/>
      <c r="G10" s="79"/>
      <c r="H10" s="79"/>
      <c r="I10" s="79"/>
      <c r="J10" s="79"/>
    </row>
    <row r="11" spans="2:10" ht="12">
      <c r="B11" s="69"/>
      <c r="C11" s="70"/>
      <c r="D11" s="82"/>
      <c r="E11" s="82"/>
      <c r="F11" s="83"/>
      <c r="G11" s="83"/>
      <c r="H11" s="83"/>
      <c r="I11" s="83"/>
      <c r="J11" s="83"/>
    </row>
    <row r="12" spans="2:10" s="86" customFormat="1" ht="12.75">
      <c r="B12" s="84" t="s">
        <v>33</v>
      </c>
      <c r="C12" s="75"/>
      <c r="D12" s="85">
        <f aca="true" t="shared" si="1" ref="D12:I12">D13+D14</f>
        <v>0</v>
      </c>
      <c r="E12" s="85">
        <f t="shared" si="1"/>
        <v>0</v>
      </c>
      <c r="F12" s="85">
        <f t="shared" si="1"/>
        <v>0</v>
      </c>
      <c r="G12" s="85">
        <f t="shared" si="1"/>
        <v>0</v>
      </c>
      <c r="H12" s="85">
        <f t="shared" si="1"/>
        <v>0</v>
      </c>
      <c r="I12" s="85">
        <f t="shared" si="1"/>
        <v>0</v>
      </c>
      <c r="J12" s="85">
        <f>J13+J14</f>
        <v>0</v>
      </c>
    </row>
    <row r="13" spans="2:10" s="81" customFormat="1" ht="14.25">
      <c r="B13" s="77"/>
      <c r="C13" s="80" t="s">
        <v>34</v>
      </c>
      <c r="D13" s="78"/>
      <c r="E13" s="78"/>
      <c r="F13" s="79"/>
      <c r="G13" s="79"/>
      <c r="H13" s="79"/>
      <c r="I13" s="79"/>
      <c r="J13" s="79"/>
    </row>
    <row r="14" spans="2:10" s="81" customFormat="1" ht="14.25">
      <c r="B14" s="77"/>
      <c r="C14" s="80" t="s">
        <v>35</v>
      </c>
      <c r="D14" s="78"/>
      <c r="E14" s="78"/>
      <c r="F14" s="79"/>
      <c r="G14" s="79"/>
      <c r="H14" s="79"/>
      <c r="I14" s="79"/>
      <c r="J14" s="79"/>
    </row>
    <row r="15" spans="2:10" s="81" customFormat="1" ht="14.25">
      <c r="B15" s="77"/>
      <c r="C15" s="80"/>
      <c r="D15" s="78"/>
      <c r="E15" s="78"/>
      <c r="F15" s="79"/>
      <c r="G15" s="79"/>
      <c r="H15" s="79"/>
      <c r="I15" s="79"/>
      <c r="J15" s="79"/>
    </row>
    <row r="16" spans="2:10" s="86" customFormat="1" ht="12.75">
      <c r="B16" s="84" t="s">
        <v>36</v>
      </c>
      <c r="C16" s="75"/>
      <c r="D16" s="85">
        <v>0</v>
      </c>
      <c r="E16" s="85">
        <v>0</v>
      </c>
      <c r="F16" s="85">
        <v>0</v>
      </c>
      <c r="G16" s="85">
        <v>0</v>
      </c>
      <c r="H16" s="85">
        <v>0</v>
      </c>
      <c r="I16" s="85">
        <v>0</v>
      </c>
      <c r="J16" s="85">
        <v>0</v>
      </c>
    </row>
    <row r="17" spans="2:10" s="81" customFormat="1" ht="14.25">
      <c r="B17" s="77"/>
      <c r="C17" s="80"/>
      <c r="D17" s="78"/>
      <c r="E17" s="78"/>
      <c r="F17" s="79"/>
      <c r="G17" s="79"/>
      <c r="H17" s="79"/>
      <c r="I17" s="79"/>
      <c r="J17" s="79"/>
    </row>
    <row r="18" spans="2:10" s="86" customFormat="1" ht="12.75">
      <c r="B18" s="84" t="s">
        <v>93</v>
      </c>
      <c r="C18" s="75"/>
      <c r="D18" s="85">
        <v>0</v>
      </c>
      <c r="E18" s="85">
        <v>0</v>
      </c>
      <c r="F18" s="85">
        <v>0</v>
      </c>
      <c r="G18" s="85">
        <v>0</v>
      </c>
      <c r="H18" s="85">
        <v>0</v>
      </c>
      <c r="I18" s="85">
        <v>0</v>
      </c>
      <c r="J18" s="85">
        <v>0</v>
      </c>
    </row>
    <row r="19" spans="2:10" s="81" customFormat="1" ht="14.25">
      <c r="B19" s="77"/>
      <c r="C19" s="80"/>
      <c r="D19" s="78"/>
      <c r="E19" s="78"/>
      <c r="F19" s="79"/>
      <c r="G19" s="79"/>
      <c r="H19" s="79"/>
      <c r="I19" s="79"/>
      <c r="J19" s="79"/>
    </row>
    <row r="20" spans="2:10" s="86" customFormat="1" ht="12.75">
      <c r="B20" s="84" t="s">
        <v>37</v>
      </c>
      <c r="C20" s="75"/>
      <c r="D20" s="87">
        <f aca="true" t="shared" si="2" ref="D20:I20">SUM(D21:D24)</f>
        <v>0</v>
      </c>
      <c r="E20" s="87">
        <f t="shared" si="2"/>
        <v>0</v>
      </c>
      <c r="F20" s="87">
        <f t="shared" si="2"/>
        <v>0</v>
      </c>
      <c r="G20" s="87">
        <f t="shared" si="2"/>
        <v>0</v>
      </c>
      <c r="H20" s="87">
        <f t="shared" si="2"/>
        <v>0</v>
      </c>
      <c r="I20" s="87">
        <f t="shared" si="2"/>
        <v>0</v>
      </c>
      <c r="J20" s="87">
        <f>SUM(J21:J24)</f>
        <v>0</v>
      </c>
    </row>
    <row r="21" spans="2:10" s="86" customFormat="1" ht="12.75">
      <c r="B21" s="88"/>
      <c r="C21" s="80" t="s">
        <v>38</v>
      </c>
      <c r="D21" s="89"/>
      <c r="E21" s="89"/>
      <c r="F21" s="90"/>
      <c r="G21" s="90"/>
      <c r="H21" s="90"/>
      <c r="I21" s="90"/>
      <c r="J21" s="90"/>
    </row>
    <row r="22" spans="2:10" s="81" customFormat="1" ht="14.25">
      <c r="B22" s="77"/>
      <c r="C22" s="80" t="s">
        <v>39</v>
      </c>
      <c r="D22" s="78"/>
      <c r="E22" s="78"/>
      <c r="F22" s="79"/>
      <c r="G22" s="79"/>
      <c r="H22" s="79"/>
      <c r="I22" s="79"/>
      <c r="J22" s="79"/>
    </row>
    <row r="23" spans="2:10" s="81" customFormat="1" ht="14.25">
      <c r="B23" s="77"/>
      <c r="C23" s="80" t="s">
        <v>94</v>
      </c>
      <c r="D23" s="78"/>
      <c r="E23" s="78"/>
      <c r="F23" s="79"/>
      <c r="G23" s="79"/>
      <c r="H23" s="79"/>
      <c r="I23" s="79"/>
      <c r="J23" s="79"/>
    </row>
    <row r="24" spans="2:10" s="81" customFormat="1" ht="14.25">
      <c r="B24" s="77"/>
      <c r="C24" s="80" t="s">
        <v>40</v>
      </c>
      <c r="D24" s="78"/>
      <c r="E24" s="78"/>
      <c r="F24" s="79"/>
      <c r="G24" s="79"/>
      <c r="H24" s="79"/>
      <c r="I24" s="79"/>
      <c r="J24" s="79"/>
    </row>
    <row r="25" spans="2:10" s="81" customFormat="1" ht="14.25">
      <c r="B25" s="77"/>
      <c r="C25" s="80"/>
      <c r="D25" s="78"/>
      <c r="E25" s="78"/>
      <c r="F25" s="79"/>
      <c r="G25" s="79"/>
      <c r="H25" s="79"/>
      <c r="I25" s="79"/>
      <c r="J25" s="79"/>
    </row>
    <row r="26" spans="2:10" s="86" customFormat="1" ht="12.75">
      <c r="B26" s="84" t="s">
        <v>41</v>
      </c>
      <c r="C26" s="75"/>
      <c r="D26" s="85">
        <f aca="true" t="shared" si="3" ref="D26:I26">D27+D28</f>
        <v>0</v>
      </c>
      <c r="E26" s="85">
        <f t="shared" si="3"/>
        <v>0</v>
      </c>
      <c r="F26" s="85">
        <f t="shared" si="3"/>
        <v>0</v>
      </c>
      <c r="G26" s="85">
        <f t="shared" si="3"/>
        <v>0</v>
      </c>
      <c r="H26" s="85">
        <f t="shared" si="3"/>
        <v>0</v>
      </c>
      <c r="I26" s="85">
        <f t="shared" si="3"/>
        <v>0</v>
      </c>
      <c r="J26" s="85">
        <f>J27+J28</f>
        <v>0</v>
      </c>
    </row>
    <row r="27" spans="2:10" s="67" customFormat="1" ht="12.75">
      <c r="B27" s="91"/>
      <c r="C27" s="80" t="s">
        <v>42</v>
      </c>
      <c r="D27" s="78"/>
      <c r="E27" s="78"/>
      <c r="F27" s="79"/>
      <c r="G27" s="79"/>
      <c r="H27" s="79"/>
      <c r="I27" s="79"/>
      <c r="J27" s="79"/>
    </row>
    <row r="28" spans="2:10" s="67" customFormat="1" ht="12.75">
      <c r="B28" s="91"/>
      <c r="C28" s="80" t="s">
        <v>43</v>
      </c>
      <c r="D28" s="78"/>
      <c r="E28" s="78"/>
      <c r="F28" s="79"/>
      <c r="G28" s="79"/>
      <c r="H28" s="79"/>
      <c r="I28" s="79"/>
      <c r="J28" s="79"/>
    </row>
    <row r="29" spans="2:10" s="81" customFormat="1" ht="14.25">
      <c r="B29" s="77"/>
      <c r="C29" s="80"/>
      <c r="D29" s="78"/>
      <c r="E29" s="78"/>
      <c r="F29" s="79"/>
      <c r="G29" s="79"/>
      <c r="H29" s="79"/>
      <c r="I29" s="79"/>
      <c r="J29" s="79"/>
    </row>
    <row r="30" spans="2:10" s="86" customFormat="1" ht="12.75">
      <c r="B30" s="84" t="s">
        <v>95</v>
      </c>
      <c r="C30" s="75"/>
      <c r="D30" s="87">
        <f aca="true" t="shared" si="4" ref="D30:I30">SUM(D31:D32)</f>
        <v>0</v>
      </c>
      <c r="E30" s="87">
        <f t="shared" si="4"/>
        <v>0</v>
      </c>
      <c r="F30" s="87">
        <f t="shared" si="4"/>
        <v>0</v>
      </c>
      <c r="G30" s="87">
        <f t="shared" si="4"/>
        <v>0</v>
      </c>
      <c r="H30" s="87">
        <f t="shared" si="4"/>
        <v>0</v>
      </c>
      <c r="I30" s="87">
        <f t="shared" si="4"/>
        <v>0</v>
      </c>
      <c r="J30" s="87">
        <f>SUM(J31:J32)</f>
        <v>0</v>
      </c>
    </row>
    <row r="31" spans="2:10" s="81" customFormat="1" ht="14.25">
      <c r="B31" s="77"/>
      <c r="C31" s="80" t="s">
        <v>96</v>
      </c>
      <c r="D31" s="78"/>
      <c r="E31" s="78"/>
      <c r="F31" s="79"/>
      <c r="G31" s="79"/>
      <c r="H31" s="79"/>
      <c r="I31" s="79"/>
      <c r="J31" s="79"/>
    </row>
    <row r="32" spans="2:10" s="81" customFormat="1" ht="14.25">
      <c r="B32" s="77"/>
      <c r="C32" s="80" t="s">
        <v>97</v>
      </c>
      <c r="D32" s="79"/>
      <c r="E32" s="79"/>
      <c r="F32" s="79"/>
      <c r="G32" s="79"/>
      <c r="H32" s="79"/>
      <c r="I32" s="79"/>
      <c r="J32" s="79"/>
    </row>
    <row r="33" spans="2:10" s="67" customFormat="1" ht="12.75">
      <c r="B33" s="91"/>
      <c r="C33" s="80"/>
      <c r="D33" s="93"/>
      <c r="E33" s="93"/>
      <c r="F33" s="93"/>
      <c r="G33" s="93"/>
      <c r="H33" s="93"/>
      <c r="I33" s="93"/>
      <c r="J33" s="93"/>
    </row>
    <row r="34" spans="2:10" s="86" customFormat="1" ht="12.75">
      <c r="B34" s="84" t="s">
        <v>98</v>
      </c>
      <c r="C34" s="75"/>
      <c r="D34" s="85">
        <v>0</v>
      </c>
      <c r="E34" s="85">
        <v>0</v>
      </c>
      <c r="F34" s="85">
        <v>0</v>
      </c>
      <c r="G34" s="85">
        <v>0</v>
      </c>
      <c r="H34" s="85">
        <v>0</v>
      </c>
      <c r="I34" s="85">
        <v>0</v>
      </c>
      <c r="J34" s="85">
        <v>0</v>
      </c>
    </row>
    <row r="35" spans="2:10" s="81" customFormat="1" ht="14.25">
      <c r="B35" s="77"/>
      <c r="C35" s="80"/>
      <c r="D35" s="78"/>
      <c r="E35" s="78"/>
      <c r="F35" s="79"/>
      <c r="G35" s="79"/>
      <c r="H35" s="79"/>
      <c r="I35" s="79"/>
      <c r="J35" s="79"/>
    </row>
    <row r="36" spans="2:10" s="86" customFormat="1" ht="12.75">
      <c r="B36" s="84" t="s">
        <v>99</v>
      </c>
      <c r="C36" s="75"/>
      <c r="D36" s="85">
        <v>0</v>
      </c>
      <c r="E36" s="85">
        <v>0</v>
      </c>
      <c r="F36" s="85">
        <v>0</v>
      </c>
      <c r="G36" s="85">
        <v>0</v>
      </c>
      <c r="H36" s="85">
        <v>0</v>
      </c>
      <c r="I36" s="85">
        <v>0</v>
      </c>
      <c r="J36" s="85">
        <v>0</v>
      </c>
    </row>
    <row r="37" spans="2:10" s="81" customFormat="1" ht="15" thickBot="1">
      <c r="B37" s="77"/>
      <c r="C37" s="80"/>
      <c r="D37" s="78"/>
      <c r="E37" s="78"/>
      <c r="F37" s="79"/>
      <c r="G37" s="79"/>
      <c r="H37" s="79"/>
      <c r="I37" s="79"/>
      <c r="J37" s="79"/>
    </row>
    <row r="38" spans="2:10" s="67" customFormat="1" ht="24.75" customHeight="1" thickBot="1">
      <c r="B38" s="94" t="s">
        <v>100</v>
      </c>
      <c r="C38" s="95"/>
      <c r="D38" s="96">
        <f aca="true" t="shared" si="5" ref="D38:I38">D7+D12+D16+D20+D26+D30+D34+D36</f>
        <v>0</v>
      </c>
      <c r="E38" s="96">
        <f t="shared" si="5"/>
        <v>0</v>
      </c>
      <c r="F38" s="96">
        <f t="shared" si="5"/>
        <v>0</v>
      </c>
      <c r="G38" s="96">
        <f t="shared" si="5"/>
        <v>0</v>
      </c>
      <c r="H38" s="96">
        <f t="shared" si="5"/>
        <v>0</v>
      </c>
      <c r="I38" s="96">
        <f t="shared" si="5"/>
        <v>0</v>
      </c>
      <c r="J38" s="96">
        <f>J7+J12+J16+J20+J26+J30+J34+J36</f>
        <v>0</v>
      </c>
    </row>
    <row r="39" spans="5:10" ht="9.75" customHeight="1" thickBot="1">
      <c r="E39" s="97"/>
      <c r="F39" s="97"/>
      <c r="G39" s="97"/>
      <c r="H39" s="97"/>
      <c r="I39" s="97"/>
      <c r="J39" s="97"/>
    </row>
    <row r="40" spans="2:10" s="43" customFormat="1" ht="12.75">
      <c r="B40" s="177" t="s">
        <v>101</v>
      </c>
      <c r="C40" s="178"/>
      <c r="D40" s="179"/>
      <c r="E40" s="180"/>
      <c r="F40" s="180"/>
      <c r="G40" s="180"/>
      <c r="H40" s="180"/>
      <c r="I40" s="180"/>
      <c r="J40" s="180"/>
    </row>
    <row r="41" spans="2:10" s="81" customFormat="1" ht="14.25">
      <c r="B41" s="77" t="s">
        <v>102</v>
      </c>
      <c r="C41" s="80"/>
      <c r="D41" s="78"/>
      <c r="E41" s="78"/>
      <c r="F41" s="78"/>
      <c r="G41" s="78"/>
      <c r="H41" s="78"/>
      <c r="I41" s="78"/>
      <c r="J41" s="78"/>
    </row>
    <row r="42" spans="2:10" s="81" customFormat="1" ht="15" thickBot="1">
      <c r="B42" s="77" t="s">
        <v>103</v>
      </c>
      <c r="C42" s="80"/>
      <c r="D42" s="78"/>
      <c r="E42" s="78"/>
      <c r="F42" s="79"/>
      <c r="G42" s="79"/>
      <c r="H42" s="79"/>
      <c r="I42" s="79"/>
      <c r="J42" s="79"/>
    </row>
    <row r="43" spans="2:10" s="67" customFormat="1" ht="24.75" customHeight="1" thickBot="1">
      <c r="B43" s="94" t="s">
        <v>104</v>
      </c>
      <c r="C43" s="95"/>
      <c r="D43" s="96">
        <f aca="true" t="shared" si="6" ref="D43:I43">SUM(D40:D42)</f>
        <v>0</v>
      </c>
      <c r="E43" s="96">
        <f t="shared" si="6"/>
        <v>0</v>
      </c>
      <c r="F43" s="96">
        <f t="shared" si="6"/>
        <v>0</v>
      </c>
      <c r="G43" s="96">
        <f t="shared" si="6"/>
        <v>0</v>
      </c>
      <c r="H43" s="96">
        <f t="shared" si="6"/>
        <v>0</v>
      </c>
      <c r="I43" s="96">
        <f t="shared" si="6"/>
        <v>0</v>
      </c>
      <c r="J43" s="96">
        <f>SUM(J40:J42)</f>
        <v>0</v>
      </c>
    </row>
    <row r="44" spans="5:10" ht="9.75" customHeight="1" thickBot="1">
      <c r="E44" s="97"/>
      <c r="F44" s="97"/>
      <c r="G44" s="97"/>
      <c r="H44" s="97"/>
      <c r="I44" s="97"/>
      <c r="J44" s="97"/>
    </row>
    <row r="45" spans="2:10" s="67" customFormat="1" ht="24.75" customHeight="1" thickBot="1">
      <c r="B45" s="94" t="s">
        <v>105</v>
      </c>
      <c r="C45" s="95"/>
      <c r="D45" s="96">
        <f aca="true" t="shared" si="7" ref="D45:I45">D38+D43</f>
        <v>0</v>
      </c>
      <c r="E45" s="96">
        <f t="shared" si="7"/>
        <v>0</v>
      </c>
      <c r="F45" s="96">
        <f t="shared" si="7"/>
        <v>0</v>
      </c>
      <c r="G45" s="96">
        <f t="shared" si="7"/>
        <v>0</v>
      </c>
      <c r="H45" s="96">
        <f t="shared" si="7"/>
        <v>0</v>
      </c>
      <c r="I45" s="96">
        <f t="shared" si="7"/>
        <v>0</v>
      </c>
      <c r="J45" s="96">
        <f>J38+J43</f>
        <v>0</v>
      </c>
    </row>
    <row r="46" spans="5:9" ht="9.75" customHeight="1">
      <c r="E46" s="97"/>
      <c r="F46" s="97"/>
      <c r="G46" s="97"/>
      <c r="H46" s="97"/>
      <c r="I46" s="97"/>
    </row>
    <row r="47" ht="15" customHeight="1">
      <c r="B47" s="73" t="s">
        <v>106</v>
      </c>
    </row>
    <row r="48" ht="15" customHeight="1">
      <c r="B48" s="73" t="s">
        <v>48</v>
      </c>
    </row>
  </sheetData>
  <sheetProtection/>
  <mergeCells count="3">
    <mergeCell ref="B1:E1"/>
    <mergeCell ref="B5:C5"/>
    <mergeCell ref="B2:J2"/>
  </mergeCells>
  <printOptions horizontalCentered="1"/>
  <pageMargins left="0.5905511811023623" right="0.5905511811023623" top="0.1968503937007874" bottom="0.3937007874015748" header="0.1968503937007874" footer="0.3937007874015748"/>
  <pageSetup fitToHeight="1"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2:O31"/>
  <sheetViews>
    <sheetView zoomScale="75" zoomScaleNormal="75" zoomScalePageLayoutView="0" workbookViewId="0" topLeftCell="A1">
      <selection activeCell="H34" sqref="H34"/>
    </sheetView>
  </sheetViews>
  <sheetFormatPr defaultColWidth="11.421875" defaultRowHeight="12.75"/>
  <cols>
    <col min="1" max="1" width="46.140625" style="0" customWidth="1"/>
    <col min="2" max="5" width="14.57421875" style="0" customWidth="1"/>
    <col min="6" max="13" width="12.00390625" style="0" customWidth="1"/>
  </cols>
  <sheetData>
    <row r="2" spans="1:15" ht="33.75" customHeight="1">
      <c r="A2" s="509" t="s">
        <v>195</v>
      </c>
      <c r="B2" s="509"/>
      <c r="C2" s="509"/>
      <c r="D2" s="509"/>
      <c r="E2" s="509"/>
      <c r="F2" s="509"/>
      <c r="G2" s="509"/>
      <c r="H2" s="509"/>
      <c r="I2" s="509"/>
      <c r="J2" s="509"/>
      <c r="K2" s="509"/>
      <c r="L2" s="509"/>
      <c r="M2" s="509"/>
      <c r="N2" s="509"/>
      <c r="O2" s="509"/>
    </row>
    <row r="3" spans="1:10" ht="33.75" customHeight="1">
      <c r="A3" s="181" t="s">
        <v>0</v>
      </c>
      <c r="C3" s="181"/>
      <c r="D3" s="181"/>
      <c r="E3" s="181"/>
      <c r="F3" s="181"/>
      <c r="G3" s="181"/>
      <c r="H3" s="181"/>
      <c r="I3" s="181"/>
      <c r="J3" s="181"/>
    </row>
    <row r="4" spans="2:15" s="182" customFormat="1" ht="21" customHeight="1">
      <c r="B4" s="183"/>
      <c r="C4" s="183"/>
      <c r="D4" s="183"/>
      <c r="E4" s="183"/>
      <c r="F4" s="518" t="s">
        <v>232</v>
      </c>
      <c r="G4" s="518"/>
      <c r="H4" s="518" t="s">
        <v>186</v>
      </c>
      <c r="I4" s="518"/>
      <c r="J4" s="518" t="s">
        <v>272</v>
      </c>
      <c r="K4" s="518"/>
      <c r="L4" s="518" t="s">
        <v>247</v>
      </c>
      <c r="M4" s="518"/>
      <c r="N4" s="518" t="s">
        <v>249</v>
      </c>
      <c r="O4" s="518"/>
    </row>
    <row r="5" spans="1:15" s="190" customFormat="1" ht="31.5" customHeight="1">
      <c r="A5" s="184" t="s">
        <v>107</v>
      </c>
      <c r="B5" s="185" t="s">
        <v>108</v>
      </c>
      <c r="C5" s="186" t="s">
        <v>109</v>
      </c>
      <c r="D5" s="187" t="s">
        <v>110</v>
      </c>
      <c r="E5" s="185" t="s">
        <v>111</v>
      </c>
      <c r="F5" s="188" t="s">
        <v>246</v>
      </c>
      <c r="G5" s="188" t="s">
        <v>112</v>
      </c>
      <c r="H5" s="189" t="s">
        <v>113</v>
      </c>
      <c r="I5" s="188" t="s">
        <v>112</v>
      </c>
      <c r="J5" s="189" t="s">
        <v>114</v>
      </c>
      <c r="K5" s="188" t="s">
        <v>112</v>
      </c>
      <c r="L5" s="189" t="s">
        <v>248</v>
      </c>
      <c r="M5" s="188" t="s">
        <v>112</v>
      </c>
      <c r="N5" s="189" t="s">
        <v>250</v>
      </c>
      <c r="O5" s="188" t="s">
        <v>112</v>
      </c>
    </row>
    <row r="6" spans="1:15" s="182" customFormat="1" ht="21" customHeight="1">
      <c r="A6" s="191" t="s">
        <v>115</v>
      </c>
      <c r="B6" s="192"/>
      <c r="C6" s="193"/>
      <c r="D6" s="194"/>
      <c r="E6" s="195"/>
      <c r="F6" s="196">
        <f>SUM(F7:F9)</f>
        <v>0</v>
      </c>
      <c r="G6" s="197"/>
      <c r="H6" s="196">
        <f>SUM(H7:H9)</f>
        <v>0</v>
      </c>
      <c r="I6" s="197"/>
      <c r="J6" s="196">
        <f>SUM(J7:J9)</f>
        <v>0</v>
      </c>
      <c r="K6" s="197"/>
      <c r="L6" s="196">
        <f>SUM(L7:L9)</f>
        <v>0</v>
      </c>
      <c r="M6" s="197"/>
      <c r="N6" s="196">
        <f>SUM(N7:N9)</f>
        <v>0</v>
      </c>
      <c r="O6" s="197"/>
    </row>
    <row r="7" spans="1:15" s="182" customFormat="1" ht="21" customHeight="1">
      <c r="A7" s="198" t="s">
        <v>116</v>
      </c>
      <c r="B7" s="199"/>
      <c r="C7" s="200"/>
      <c r="D7" s="201"/>
      <c r="E7" s="202"/>
      <c r="F7" s="202"/>
      <c r="G7" s="197"/>
      <c r="H7" s="202"/>
      <c r="I7" s="197"/>
      <c r="J7" s="202"/>
      <c r="K7" s="197"/>
      <c r="L7" s="202"/>
      <c r="M7" s="197"/>
      <c r="N7" s="202"/>
      <c r="O7" s="197"/>
    </row>
    <row r="8" spans="1:15" s="182" customFormat="1" ht="21" customHeight="1">
      <c r="A8" s="198" t="s">
        <v>116</v>
      </c>
      <c r="B8" s="199"/>
      <c r="C8" s="200"/>
      <c r="D8" s="201"/>
      <c r="E8" s="202"/>
      <c r="F8" s="202"/>
      <c r="G8" s="197"/>
      <c r="H8" s="202"/>
      <c r="I8" s="197"/>
      <c r="J8" s="202"/>
      <c r="K8" s="197"/>
      <c r="L8" s="202"/>
      <c r="M8" s="197"/>
      <c r="N8" s="202"/>
      <c r="O8" s="197"/>
    </row>
    <row r="9" spans="1:15" s="182" customFormat="1" ht="21" customHeight="1">
      <c r="A9" s="198" t="s">
        <v>116</v>
      </c>
      <c r="B9" s="199"/>
      <c r="C9" s="200"/>
      <c r="D9" s="201"/>
      <c r="E9" s="202"/>
      <c r="F9" s="202"/>
      <c r="G9" s="203"/>
      <c r="H9" s="202"/>
      <c r="I9" s="203"/>
      <c r="J9" s="202"/>
      <c r="K9" s="203"/>
      <c r="L9" s="202"/>
      <c r="M9" s="203"/>
      <c r="N9" s="202"/>
      <c r="O9" s="203"/>
    </row>
    <row r="10" spans="1:15" s="182" customFormat="1" ht="21" customHeight="1">
      <c r="A10" s="191" t="s">
        <v>117</v>
      </c>
      <c r="B10" s="192"/>
      <c r="C10" s="193"/>
      <c r="D10" s="194"/>
      <c r="E10" s="195"/>
      <c r="F10" s="195">
        <f aca="true" t="shared" si="0" ref="F10:M10">SUM(F11:F13)</f>
        <v>0</v>
      </c>
      <c r="G10" s="195">
        <f t="shared" si="0"/>
        <v>0</v>
      </c>
      <c r="H10" s="195">
        <f t="shared" si="0"/>
        <v>0</v>
      </c>
      <c r="I10" s="195">
        <f t="shared" si="0"/>
        <v>0</v>
      </c>
      <c r="J10" s="195">
        <f t="shared" si="0"/>
        <v>0</v>
      </c>
      <c r="K10" s="195">
        <f t="shared" si="0"/>
        <v>0</v>
      </c>
      <c r="L10" s="195">
        <f t="shared" si="0"/>
        <v>0</v>
      </c>
      <c r="M10" s="195">
        <f t="shared" si="0"/>
        <v>0</v>
      </c>
      <c r="N10" s="195">
        <f>SUM(N11:N13)</f>
        <v>0</v>
      </c>
      <c r="O10" s="195">
        <f>SUM(O11:O13)</f>
        <v>0</v>
      </c>
    </row>
    <row r="11" spans="1:15" s="182" customFormat="1" ht="21" customHeight="1">
      <c r="A11" s="198" t="s">
        <v>116</v>
      </c>
      <c r="B11" s="199"/>
      <c r="C11" s="200"/>
      <c r="D11" s="201"/>
      <c r="E11" s="202"/>
      <c r="F11" s="202"/>
      <c r="G11" s="202"/>
      <c r="H11" s="202"/>
      <c r="I11" s="202"/>
      <c r="J11" s="202"/>
      <c r="K11" s="202"/>
      <c r="L11" s="202"/>
      <c r="M11" s="202"/>
      <c r="N11" s="202"/>
      <c r="O11" s="202"/>
    </row>
    <row r="12" spans="1:15" s="182" customFormat="1" ht="21" customHeight="1">
      <c r="A12" s="198" t="s">
        <v>116</v>
      </c>
      <c r="B12" s="199"/>
      <c r="C12" s="200"/>
      <c r="D12" s="201"/>
      <c r="E12" s="202"/>
      <c r="F12" s="202"/>
      <c r="G12" s="202"/>
      <c r="H12" s="202"/>
      <c r="I12" s="202"/>
      <c r="J12" s="202"/>
      <c r="K12" s="202"/>
      <c r="L12" s="202"/>
      <c r="M12" s="202"/>
      <c r="N12" s="202"/>
      <c r="O12" s="202"/>
    </row>
    <row r="13" spans="1:15" s="182" customFormat="1" ht="21" customHeight="1">
      <c r="A13" s="198" t="s">
        <v>116</v>
      </c>
      <c r="B13" s="199"/>
      <c r="C13" s="200"/>
      <c r="D13" s="201"/>
      <c r="E13" s="202"/>
      <c r="F13" s="202"/>
      <c r="G13" s="202"/>
      <c r="H13" s="202"/>
      <c r="I13" s="202"/>
      <c r="J13" s="202"/>
      <c r="K13" s="202"/>
      <c r="L13" s="202"/>
      <c r="M13" s="202"/>
      <c r="N13" s="202"/>
      <c r="O13" s="202"/>
    </row>
    <row r="14" spans="1:15" s="182" customFormat="1" ht="21" customHeight="1">
      <c r="A14" s="191" t="s">
        <v>118</v>
      </c>
      <c r="B14" s="192"/>
      <c r="C14" s="193"/>
      <c r="D14" s="194"/>
      <c r="E14" s="195"/>
      <c r="F14" s="195">
        <f aca="true" t="shared" si="1" ref="F14:M14">SUM(F15:F17)</f>
        <v>0</v>
      </c>
      <c r="G14" s="195">
        <f t="shared" si="1"/>
        <v>0</v>
      </c>
      <c r="H14" s="195">
        <f t="shared" si="1"/>
        <v>0</v>
      </c>
      <c r="I14" s="195">
        <f t="shared" si="1"/>
        <v>0</v>
      </c>
      <c r="J14" s="195">
        <f t="shared" si="1"/>
        <v>0</v>
      </c>
      <c r="K14" s="195">
        <f t="shared" si="1"/>
        <v>0</v>
      </c>
      <c r="L14" s="195">
        <f t="shared" si="1"/>
        <v>0</v>
      </c>
      <c r="M14" s="195">
        <f t="shared" si="1"/>
        <v>0</v>
      </c>
      <c r="N14" s="195">
        <f>SUM(N15:N17)</f>
        <v>0</v>
      </c>
      <c r="O14" s="195">
        <f>SUM(O15:O17)</f>
        <v>0</v>
      </c>
    </row>
    <row r="15" spans="1:15" s="182" customFormat="1" ht="21" customHeight="1">
      <c r="A15" s="198" t="s">
        <v>116</v>
      </c>
      <c r="B15" s="199"/>
      <c r="C15" s="200"/>
      <c r="D15" s="201"/>
      <c r="E15" s="202"/>
      <c r="F15" s="202"/>
      <c r="G15" s="202"/>
      <c r="H15" s="202"/>
      <c r="I15" s="202"/>
      <c r="J15" s="202"/>
      <c r="K15" s="202"/>
      <c r="L15" s="202"/>
      <c r="M15" s="202"/>
      <c r="N15" s="202"/>
      <c r="O15" s="202"/>
    </row>
    <row r="16" spans="1:15" s="182" customFormat="1" ht="21" customHeight="1">
      <c r="A16" s="198" t="s">
        <v>116</v>
      </c>
      <c r="B16" s="199"/>
      <c r="C16" s="200"/>
      <c r="D16" s="201"/>
      <c r="E16" s="202"/>
      <c r="F16" s="202"/>
      <c r="G16" s="202"/>
      <c r="H16" s="202"/>
      <c r="I16" s="202"/>
      <c r="J16" s="202"/>
      <c r="K16" s="202"/>
      <c r="L16" s="202"/>
      <c r="M16" s="202"/>
      <c r="N16" s="202"/>
      <c r="O16" s="202"/>
    </row>
    <row r="17" spans="1:15" s="182" customFormat="1" ht="21" customHeight="1">
      <c r="A17" s="198" t="s">
        <v>116</v>
      </c>
      <c r="B17" s="199"/>
      <c r="C17" s="200"/>
      <c r="D17" s="201"/>
      <c r="E17" s="202"/>
      <c r="F17" s="202"/>
      <c r="G17" s="202"/>
      <c r="H17" s="202"/>
      <c r="I17" s="202"/>
      <c r="J17" s="202"/>
      <c r="K17" s="202"/>
      <c r="L17" s="202"/>
      <c r="M17" s="202"/>
      <c r="N17" s="202"/>
      <c r="O17" s="202"/>
    </row>
    <row r="18" spans="1:15" s="182" customFormat="1" ht="21" customHeight="1">
      <c r="A18" s="191" t="s">
        <v>119</v>
      </c>
      <c r="B18" s="192"/>
      <c r="C18" s="193"/>
      <c r="D18" s="194"/>
      <c r="E18" s="195"/>
      <c r="F18" s="195">
        <f aca="true" t="shared" si="2" ref="F18:M18">SUM(F19:F21)</f>
        <v>0</v>
      </c>
      <c r="G18" s="195">
        <f t="shared" si="2"/>
        <v>0</v>
      </c>
      <c r="H18" s="195">
        <f t="shared" si="2"/>
        <v>0</v>
      </c>
      <c r="I18" s="195">
        <f t="shared" si="2"/>
        <v>0</v>
      </c>
      <c r="J18" s="195">
        <f t="shared" si="2"/>
        <v>0</v>
      </c>
      <c r="K18" s="195">
        <f t="shared" si="2"/>
        <v>0</v>
      </c>
      <c r="L18" s="195">
        <f t="shared" si="2"/>
        <v>0</v>
      </c>
      <c r="M18" s="195">
        <f t="shared" si="2"/>
        <v>0</v>
      </c>
      <c r="N18" s="195">
        <f>SUM(N19:N21)</f>
        <v>0</v>
      </c>
      <c r="O18" s="195">
        <f>SUM(O19:O21)</f>
        <v>0</v>
      </c>
    </row>
    <row r="19" spans="1:15" s="182" customFormat="1" ht="21" customHeight="1">
      <c r="A19" s="198" t="s">
        <v>116</v>
      </c>
      <c r="B19" s="199"/>
      <c r="C19" s="200"/>
      <c r="D19" s="201"/>
      <c r="E19" s="202"/>
      <c r="F19" s="202"/>
      <c r="G19" s="202"/>
      <c r="H19" s="202"/>
      <c r="I19" s="202"/>
      <c r="J19" s="202"/>
      <c r="K19" s="202"/>
      <c r="L19" s="202"/>
      <c r="M19" s="202"/>
      <c r="N19" s="202"/>
      <c r="O19" s="202"/>
    </row>
    <row r="20" spans="1:15" s="182" customFormat="1" ht="21" customHeight="1">
      <c r="A20" s="198" t="s">
        <v>116</v>
      </c>
      <c r="B20" s="199"/>
      <c r="C20" s="200"/>
      <c r="D20" s="201"/>
      <c r="E20" s="202"/>
      <c r="F20" s="202"/>
      <c r="G20" s="202"/>
      <c r="H20" s="202"/>
      <c r="I20" s="202"/>
      <c r="J20" s="202"/>
      <c r="K20" s="202"/>
      <c r="L20" s="202"/>
      <c r="M20" s="202"/>
      <c r="N20" s="202"/>
      <c r="O20" s="202"/>
    </row>
    <row r="21" spans="1:15" s="182" customFormat="1" ht="21" customHeight="1">
      <c r="A21" s="198" t="s">
        <v>116</v>
      </c>
      <c r="B21" s="199"/>
      <c r="C21" s="200"/>
      <c r="D21" s="201"/>
      <c r="E21" s="202"/>
      <c r="F21" s="202"/>
      <c r="G21" s="202"/>
      <c r="H21" s="202"/>
      <c r="I21" s="202"/>
      <c r="J21" s="202"/>
      <c r="K21" s="202"/>
      <c r="L21" s="202"/>
      <c r="M21" s="202"/>
      <c r="N21" s="202"/>
      <c r="O21" s="202"/>
    </row>
    <row r="22" spans="1:15" s="182" customFormat="1" ht="21" customHeight="1">
      <c r="A22" s="204" t="s">
        <v>120</v>
      </c>
      <c r="B22" s="205"/>
      <c r="C22" s="205"/>
      <c r="D22" s="205"/>
      <c r="E22" s="205"/>
      <c r="F22" s="206">
        <f aca="true" t="shared" si="3" ref="F22:M22">F6+F10+F14+F18</f>
        <v>0</v>
      </c>
      <c r="G22" s="206">
        <f t="shared" si="3"/>
        <v>0</v>
      </c>
      <c r="H22" s="206">
        <f t="shared" si="3"/>
        <v>0</v>
      </c>
      <c r="I22" s="206">
        <f t="shared" si="3"/>
        <v>0</v>
      </c>
      <c r="J22" s="206">
        <f t="shared" si="3"/>
        <v>0</v>
      </c>
      <c r="K22" s="206">
        <f t="shared" si="3"/>
        <v>0</v>
      </c>
      <c r="L22" s="206">
        <f t="shared" si="3"/>
        <v>0</v>
      </c>
      <c r="M22" s="206">
        <f t="shared" si="3"/>
        <v>0</v>
      </c>
      <c r="N22" s="206">
        <f>N6+N10+N14+N18</f>
        <v>0</v>
      </c>
      <c r="O22" s="206">
        <f>O6+O10+O14+O18</f>
        <v>0</v>
      </c>
    </row>
    <row r="23" s="182" customFormat="1" ht="12.75"/>
    <row r="24" spans="1:15" s="182" customFormat="1" ht="21" customHeight="1">
      <c r="A24" s="519" t="s">
        <v>121</v>
      </c>
      <c r="B24" s="519"/>
      <c r="C24" s="519"/>
      <c r="D24" s="519"/>
      <c r="E24" s="519"/>
      <c r="F24" s="207"/>
      <c r="G24" s="208"/>
      <c r="H24" s="207"/>
      <c r="I24" s="208"/>
      <c r="J24" s="207"/>
      <c r="K24" s="208"/>
      <c r="L24" s="207"/>
      <c r="M24" s="208"/>
      <c r="N24" s="207"/>
      <c r="O24" s="208"/>
    </row>
    <row r="27" spans="1:15" ht="12.75" customHeight="1">
      <c r="A27" s="517" t="s">
        <v>270</v>
      </c>
      <c r="B27" s="517"/>
      <c r="C27" s="517"/>
      <c r="D27" s="517"/>
      <c r="E27" s="517"/>
      <c r="F27" s="517"/>
      <c r="G27" s="517"/>
      <c r="H27" s="517"/>
      <c r="I27" s="517"/>
      <c r="J27" s="517"/>
      <c r="K27" s="517"/>
      <c r="L27" s="517"/>
      <c r="M27" s="517"/>
      <c r="N27" s="517"/>
      <c r="O27" s="517"/>
    </row>
    <row r="28" spans="1:15" ht="12.75">
      <c r="A28" s="517"/>
      <c r="B28" s="517"/>
      <c r="C28" s="517"/>
      <c r="D28" s="517"/>
      <c r="E28" s="517"/>
      <c r="F28" s="517"/>
      <c r="G28" s="517"/>
      <c r="H28" s="517"/>
      <c r="I28" s="517"/>
      <c r="J28" s="517"/>
      <c r="K28" s="517"/>
      <c r="L28" s="517"/>
      <c r="M28" s="517"/>
      <c r="N28" s="517"/>
      <c r="O28" s="517"/>
    </row>
    <row r="29" spans="1:15" ht="12.75">
      <c r="A29" s="499"/>
      <c r="B29" s="499"/>
      <c r="C29" s="499"/>
      <c r="D29" s="499"/>
      <c r="E29" s="499"/>
      <c r="F29" s="499"/>
      <c r="G29" s="499"/>
      <c r="H29" s="499"/>
      <c r="I29" s="499"/>
      <c r="J29" s="499"/>
      <c r="K29" s="499"/>
      <c r="L29" s="499"/>
      <c r="M29" s="499"/>
      <c r="N29" s="499"/>
      <c r="O29" s="499"/>
    </row>
    <row r="30" spans="1:15" ht="12.75">
      <c r="A30" s="499"/>
      <c r="B30" s="499"/>
      <c r="C30" s="499"/>
      <c r="D30" s="499"/>
      <c r="E30" s="499"/>
      <c r="F30" s="499"/>
      <c r="G30" s="499"/>
      <c r="H30" s="499"/>
      <c r="I30" s="499"/>
      <c r="J30" s="499"/>
      <c r="K30" s="499"/>
      <c r="L30" s="499"/>
      <c r="M30" s="499"/>
      <c r="N30" s="499"/>
      <c r="O30" s="499"/>
    </row>
    <row r="31" spans="1:15" ht="12.75">
      <c r="A31" s="499"/>
      <c r="B31" s="499"/>
      <c r="C31" s="499"/>
      <c r="D31" s="499"/>
      <c r="E31" s="499"/>
      <c r="F31" s="499"/>
      <c r="G31" s="499"/>
      <c r="H31" s="499"/>
      <c r="I31" s="499"/>
      <c r="J31" s="499"/>
      <c r="K31" s="499"/>
      <c r="L31" s="499"/>
      <c r="M31" s="499"/>
      <c r="N31" s="499"/>
      <c r="O31" s="499"/>
    </row>
  </sheetData>
  <sheetProtection/>
  <mergeCells count="8">
    <mergeCell ref="A27:O28"/>
    <mergeCell ref="N4:O4"/>
    <mergeCell ref="A2:O2"/>
    <mergeCell ref="A24:E24"/>
    <mergeCell ref="F4:G4"/>
    <mergeCell ref="H4:I4"/>
    <mergeCell ref="J4:K4"/>
    <mergeCell ref="L4:M4"/>
  </mergeCells>
  <printOptions horizontalCentered="1"/>
  <pageMargins left="0.5118110236220472" right="0.4330708661417323" top="0.7874015748031497" bottom="0.984251968503937" header="0.5118110236220472" footer="0.5118110236220472"/>
  <pageSetup fitToHeight="1"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B1:O29"/>
  <sheetViews>
    <sheetView showGridLines="0" zoomScalePageLayoutView="0" workbookViewId="0" topLeftCell="A1">
      <selection activeCell="H28" sqref="H28"/>
    </sheetView>
  </sheetViews>
  <sheetFormatPr defaultColWidth="11.421875" defaultRowHeight="18" customHeight="1"/>
  <cols>
    <col min="1" max="1" width="3.140625" style="99" customWidth="1"/>
    <col min="2" max="2" width="55.28125" style="99" customWidth="1"/>
    <col min="3" max="3" width="15.57421875" style="99" customWidth="1"/>
    <col min="4" max="4" width="17.421875" style="99" customWidth="1"/>
    <col min="5" max="5" width="13.7109375" style="99" customWidth="1"/>
    <col min="6" max="16384" width="11.421875" style="99" customWidth="1"/>
  </cols>
  <sheetData>
    <row r="1" spans="2:15" ht="18" customHeight="1">
      <c r="B1" s="520"/>
      <c r="C1" s="520"/>
      <c r="D1" s="209"/>
      <c r="E1" s="209"/>
      <c r="F1" s="209"/>
      <c r="G1" s="209"/>
      <c r="H1" s="209"/>
      <c r="I1" s="209"/>
      <c r="J1" s="209"/>
      <c r="K1" s="209"/>
      <c r="L1" s="209"/>
      <c r="M1" s="209"/>
      <c r="N1" s="209"/>
      <c r="O1" s="209"/>
    </row>
    <row r="2" spans="2:5" ht="30.75" customHeight="1">
      <c r="B2" s="509" t="s">
        <v>122</v>
      </c>
      <c r="C2" s="509"/>
      <c r="D2" s="509"/>
      <c r="E2" s="509"/>
    </row>
    <row r="3" spans="2:5" ht="18" customHeight="1" thickBot="1">
      <c r="B3" s="521" t="s">
        <v>0</v>
      </c>
      <c r="C3" s="521"/>
      <c r="D3" s="521"/>
      <c r="E3" s="521"/>
    </row>
    <row r="4" spans="2:5" ht="38.25" customHeight="1" thickBot="1">
      <c r="B4" s="210" t="s">
        <v>251</v>
      </c>
      <c r="C4" s="211" t="s">
        <v>123</v>
      </c>
      <c r="D4" s="211" t="s">
        <v>124</v>
      </c>
      <c r="E4" s="211" t="s">
        <v>125</v>
      </c>
    </row>
    <row r="5" spans="2:5" ht="24.75" customHeight="1">
      <c r="B5" s="212" t="s">
        <v>196</v>
      </c>
      <c r="C5" s="213">
        <f>AVERAGE(C6,C11,C16,C21)</f>
        <v>0</v>
      </c>
      <c r="D5" s="213">
        <f>AVERAGE(D6,D11,D16,D21)</f>
        <v>0</v>
      </c>
      <c r="E5" s="213">
        <f>AVERAGE(E6,E11,E16,E21)</f>
        <v>0</v>
      </c>
    </row>
    <row r="6" spans="2:5" s="216" customFormat="1" ht="15" customHeight="1">
      <c r="B6" s="214" t="s">
        <v>126</v>
      </c>
      <c r="C6" s="215">
        <f>C7+C8+C10</f>
        <v>0</v>
      </c>
      <c r="D6" s="215">
        <f>D7+D8+D10</f>
        <v>0</v>
      </c>
      <c r="E6" s="215">
        <f>E7+E8+E10</f>
        <v>0</v>
      </c>
    </row>
    <row r="7" spans="2:5" s="216" customFormat="1" ht="15" customHeight="1">
      <c r="B7" s="217" t="s">
        <v>127</v>
      </c>
      <c r="C7" s="218"/>
      <c r="D7" s="218"/>
      <c r="E7" s="218"/>
    </row>
    <row r="8" spans="2:5" s="216" customFormat="1" ht="15" customHeight="1">
      <c r="B8" s="219" t="s">
        <v>128</v>
      </c>
      <c r="C8" s="218"/>
      <c r="D8" s="218"/>
      <c r="E8" s="218"/>
    </row>
    <row r="9" spans="2:5" s="222" customFormat="1" ht="15" customHeight="1">
      <c r="B9" s="220" t="s">
        <v>129</v>
      </c>
      <c r="C9" s="221" t="e">
        <f>C8/C7</f>
        <v>#DIV/0!</v>
      </c>
      <c r="D9" s="221" t="e">
        <f>D8/D7</f>
        <v>#DIV/0!</v>
      </c>
      <c r="E9" s="221" t="e">
        <f>E8/E7</f>
        <v>#DIV/0!</v>
      </c>
    </row>
    <row r="10" spans="2:5" s="216" customFormat="1" ht="15" customHeight="1">
      <c r="B10" s="219" t="s">
        <v>130</v>
      </c>
      <c r="C10" s="218"/>
      <c r="D10" s="218"/>
      <c r="E10" s="218"/>
    </row>
    <row r="11" spans="2:5" s="216" customFormat="1" ht="15" customHeight="1">
      <c r="B11" s="214" t="s">
        <v>131</v>
      </c>
      <c r="C11" s="215">
        <f>C12+C13+C15</f>
        <v>0</v>
      </c>
      <c r="D11" s="215">
        <f>D12+D13+D15</f>
        <v>0</v>
      </c>
      <c r="E11" s="215">
        <f>E12+E13+E15</f>
        <v>0</v>
      </c>
    </row>
    <row r="12" spans="2:5" s="216" customFormat="1" ht="15" customHeight="1">
      <c r="B12" s="217" t="s">
        <v>127</v>
      </c>
      <c r="C12" s="218"/>
      <c r="D12" s="218"/>
      <c r="E12" s="218"/>
    </row>
    <row r="13" spans="2:5" s="216" customFormat="1" ht="15" customHeight="1">
      <c r="B13" s="219" t="s">
        <v>128</v>
      </c>
      <c r="C13" s="218"/>
      <c r="D13" s="218"/>
      <c r="E13" s="218"/>
    </row>
    <row r="14" spans="2:5" s="222" customFormat="1" ht="15" customHeight="1">
      <c r="B14" s="220" t="s">
        <v>129</v>
      </c>
      <c r="C14" s="223" t="e">
        <f>C13/C12</f>
        <v>#DIV/0!</v>
      </c>
      <c r="D14" s="223" t="e">
        <f>D13/D12</f>
        <v>#DIV/0!</v>
      </c>
      <c r="E14" s="223" t="e">
        <f>E13/E12</f>
        <v>#DIV/0!</v>
      </c>
    </row>
    <row r="15" spans="2:5" s="216" customFormat="1" ht="15" customHeight="1">
      <c r="B15" s="219" t="s">
        <v>130</v>
      </c>
      <c r="C15" s="218"/>
      <c r="D15" s="218"/>
      <c r="E15" s="218"/>
    </row>
    <row r="16" spans="2:5" s="216" customFormat="1" ht="15" customHeight="1">
      <c r="B16" s="214" t="s">
        <v>132</v>
      </c>
      <c r="C16" s="215">
        <f>C17+C18+C20</f>
        <v>0</v>
      </c>
      <c r="D16" s="215">
        <f>D17+D18+D20</f>
        <v>0</v>
      </c>
      <c r="E16" s="215">
        <f>E17+E18+E20</f>
        <v>0</v>
      </c>
    </row>
    <row r="17" spans="2:5" s="216" customFormat="1" ht="15" customHeight="1">
      <c r="B17" s="217" t="s">
        <v>127</v>
      </c>
      <c r="C17" s="218"/>
      <c r="D17" s="218"/>
      <c r="E17" s="218"/>
    </row>
    <row r="18" spans="2:5" s="216" customFormat="1" ht="15" customHeight="1">
      <c r="B18" s="219" t="s">
        <v>128</v>
      </c>
      <c r="C18" s="218"/>
      <c r="D18" s="218"/>
      <c r="E18" s="218"/>
    </row>
    <row r="19" spans="2:5" s="222" customFormat="1" ht="15" customHeight="1">
      <c r="B19" s="220" t="s">
        <v>129</v>
      </c>
      <c r="C19" s="223" t="e">
        <f>C18/C17</f>
        <v>#DIV/0!</v>
      </c>
      <c r="D19" s="223" t="e">
        <f>D18/D17</f>
        <v>#DIV/0!</v>
      </c>
      <c r="E19" s="223" t="e">
        <f>E18/E17</f>
        <v>#DIV/0!</v>
      </c>
    </row>
    <row r="20" spans="2:5" s="216" customFormat="1" ht="15" customHeight="1">
      <c r="B20" s="219" t="s">
        <v>130</v>
      </c>
      <c r="C20" s="218"/>
      <c r="D20" s="218"/>
      <c r="E20" s="218"/>
    </row>
    <row r="21" spans="2:5" s="216" customFormat="1" ht="15" customHeight="1">
      <c r="B21" s="214" t="s">
        <v>133</v>
      </c>
      <c r="C21" s="215">
        <f>C22+C23+C25</f>
        <v>0</v>
      </c>
      <c r="D21" s="215">
        <f>D22+D23+D25</f>
        <v>0</v>
      </c>
      <c r="E21" s="215">
        <f>E22+E23+E25</f>
        <v>0</v>
      </c>
    </row>
    <row r="22" spans="2:5" s="216" customFormat="1" ht="15" customHeight="1">
      <c r="B22" s="217" t="s">
        <v>127</v>
      </c>
      <c r="C22" s="218"/>
      <c r="D22" s="218"/>
      <c r="E22" s="218"/>
    </row>
    <row r="23" spans="2:5" s="216" customFormat="1" ht="15" customHeight="1">
      <c r="B23" s="219" t="s">
        <v>128</v>
      </c>
      <c r="C23" s="218"/>
      <c r="D23" s="218"/>
      <c r="E23" s="218"/>
    </row>
    <row r="24" spans="2:5" s="222" customFormat="1" ht="15" customHeight="1">
      <c r="B24" s="220" t="s">
        <v>129</v>
      </c>
      <c r="C24" s="223" t="e">
        <f>C23/C22</f>
        <v>#DIV/0!</v>
      </c>
      <c r="D24" s="223" t="e">
        <f>D23/D22</f>
        <v>#DIV/0!</v>
      </c>
      <c r="E24" s="223" t="e">
        <f>E23/E22</f>
        <v>#DIV/0!</v>
      </c>
    </row>
    <row r="25" spans="2:5" s="216" customFormat="1" ht="15" customHeight="1" thickBot="1">
      <c r="B25" s="224" t="s">
        <v>130</v>
      </c>
      <c r="C25" s="225"/>
      <c r="D25" s="225"/>
      <c r="E25" s="225"/>
    </row>
    <row r="26" spans="2:3" s="216" customFormat="1" ht="8.25" customHeight="1">
      <c r="B26" s="226"/>
      <c r="C26" s="227"/>
    </row>
    <row r="27" spans="2:3" ht="15" customHeight="1">
      <c r="B27" s="216" t="s">
        <v>134</v>
      </c>
      <c r="C27" s="216"/>
    </row>
    <row r="28" spans="2:5" ht="27.75" customHeight="1">
      <c r="B28" s="522" t="s">
        <v>135</v>
      </c>
      <c r="C28" s="522"/>
      <c r="D28" s="522"/>
      <c r="E28" s="522"/>
    </row>
    <row r="29" spans="2:5" s="102" customFormat="1" ht="27.75" customHeight="1">
      <c r="B29" s="522"/>
      <c r="C29" s="522"/>
      <c r="D29" s="522"/>
      <c r="E29" s="522"/>
    </row>
  </sheetData>
  <sheetProtection/>
  <mergeCells count="4">
    <mergeCell ref="B1:C1"/>
    <mergeCell ref="B2:E2"/>
    <mergeCell ref="B3:E3"/>
    <mergeCell ref="B28:E29"/>
  </mergeCells>
  <printOptions horizontalCentered="1" verticalCentered="1"/>
  <pageMargins left="0.3937007874015748" right="0.3937007874015748" top="0.66" bottom="0.7874015748031497"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2:D37"/>
  <sheetViews>
    <sheetView showGridLines="0" zoomScaleSheetLayoutView="75" zoomScalePageLayoutView="0" workbookViewId="0" topLeftCell="A1">
      <selection activeCell="C16" sqref="C16"/>
    </sheetView>
  </sheetViews>
  <sheetFormatPr defaultColWidth="11.421875" defaultRowHeight="12.75"/>
  <cols>
    <col min="1" max="1" width="60.57421875" style="99" customWidth="1"/>
    <col min="2" max="2" width="11.421875" style="229" customWidth="1"/>
    <col min="3" max="3" width="41.421875" style="230" customWidth="1"/>
  </cols>
  <sheetData>
    <row r="2" spans="1:3" ht="18">
      <c r="A2" s="523" t="s">
        <v>252</v>
      </c>
      <c r="B2" s="523"/>
      <c r="C2" s="524"/>
    </row>
    <row r="3" ht="20.25">
      <c r="A3" s="228"/>
    </row>
    <row r="4" spans="1:2" ht="15">
      <c r="A4" s="231" t="s">
        <v>0</v>
      </c>
      <c r="B4" s="232"/>
    </row>
    <row r="5" spans="2:4" ht="15.75">
      <c r="B5" s="233">
        <v>2013</v>
      </c>
      <c r="C5" s="234" t="s">
        <v>136</v>
      </c>
      <c r="D5" s="121"/>
    </row>
    <row r="6" spans="1:2" ht="14.25">
      <c r="A6" s="235" t="s">
        <v>253</v>
      </c>
      <c r="B6" s="236"/>
    </row>
    <row r="7" spans="1:2" ht="14.25">
      <c r="A7" s="235" t="s">
        <v>258</v>
      </c>
      <c r="B7" s="236"/>
    </row>
    <row r="8" spans="1:2" ht="12.75">
      <c r="A8" s="237"/>
      <c r="B8" s="238"/>
    </row>
    <row r="9" spans="1:2" ht="12.75">
      <c r="A9" s="239" t="s">
        <v>137</v>
      </c>
      <c r="B9" s="240"/>
    </row>
    <row r="10" spans="1:3" ht="12.75">
      <c r="A10" s="241" t="s">
        <v>138</v>
      </c>
      <c r="B10" s="242"/>
      <c r="C10" s="243"/>
    </row>
    <row r="11" spans="1:3" ht="12.75">
      <c r="A11" s="241" t="s">
        <v>138</v>
      </c>
      <c r="B11" s="242"/>
      <c r="C11" s="243"/>
    </row>
    <row r="12" spans="1:3" ht="12.75">
      <c r="A12" s="244" t="s">
        <v>138</v>
      </c>
      <c r="B12" s="236"/>
      <c r="C12" s="243"/>
    </row>
    <row r="13" spans="1:2" ht="12.75">
      <c r="A13" s="245" t="s">
        <v>139</v>
      </c>
      <c r="B13" s="246">
        <f>SUM(B10:B12)</f>
        <v>0</v>
      </c>
    </row>
    <row r="14" spans="1:4" ht="13.5" thickBot="1">
      <c r="A14" s="247"/>
      <c r="B14" s="248"/>
      <c r="D14" s="249"/>
    </row>
    <row r="15" spans="1:3" ht="13.5" thickBot="1">
      <c r="A15" s="250" t="s">
        <v>254</v>
      </c>
      <c r="B15" s="251">
        <f>B6+B13</f>
        <v>0</v>
      </c>
      <c r="C15" s="252"/>
    </row>
    <row r="16" spans="1:2" ht="12.75">
      <c r="A16" s="253"/>
      <c r="B16" s="238"/>
    </row>
    <row r="17" spans="1:2" ht="12.75">
      <c r="A17" s="239" t="s">
        <v>255</v>
      </c>
      <c r="B17" s="254"/>
    </row>
    <row r="18" spans="1:2" ht="12.75">
      <c r="A18" s="235" t="s">
        <v>140</v>
      </c>
      <c r="B18" s="255"/>
    </row>
    <row r="19" spans="1:2" ht="12.75">
      <c r="A19" s="256"/>
      <c r="B19" s="257"/>
    </row>
    <row r="20" spans="1:2" ht="12.75">
      <c r="A20" s="256"/>
      <c r="B20" s="257"/>
    </row>
    <row r="21" spans="1:3" ht="12.75">
      <c r="A21" s="258"/>
      <c r="B21" s="259"/>
      <c r="C21" s="243"/>
    </row>
    <row r="22" spans="1:2" ht="12.75">
      <c r="A22" s="260" t="s">
        <v>141</v>
      </c>
      <c r="B22" s="257"/>
    </row>
    <row r="23" spans="1:2" ht="12.75">
      <c r="A23" s="260"/>
      <c r="B23" s="257"/>
    </row>
    <row r="24" spans="1:2" ht="12.75">
      <c r="A24" s="256"/>
      <c r="B24" s="257"/>
    </row>
    <row r="25" spans="1:2" ht="12.75">
      <c r="A25" s="256"/>
      <c r="B25" s="257"/>
    </row>
    <row r="26" spans="1:2" ht="12.75">
      <c r="A26" s="261" t="s">
        <v>139</v>
      </c>
      <c r="B26" s="262">
        <f>SUM(B18:B25)</f>
        <v>0</v>
      </c>
    </row>
    <row r="27" spans="1:2" ht="13.5" thickBot="1">
      <c r="A27" s="263"/>
      <c r="B27" s="264"/>
    </row>
    <row r="28" spans="1:3" ht="13.5" thickBot="1">
      <c r="A28" s="265" t="s">
        <v>256</v>
      </c>
      <c r="B28" s="251">
        <f>B15-B26</f>
        <v>0</v>
      </c>
      <c r="C28" s="252"/>
    </row>
    <row r="29" spans="1:3" ht="12.75">
      <c r="A29" s="266"/>
      <c r="B29" s="254"/>
      <c r="C29" s="252"/>
    </row>
    <row r="30" spans="1:3" ht="15" customHeight="1">
      <c r="A30" s="113" t="s">
        <v>257</v>
      </c>
      <c r="B30" s="236"/>
      <c r="C30" s="252"/>
    </row>
    <row r="31" spans="1:3" ht="15" customHeight="1">
      <c r="A31" s="267"/>
      <c r="B31" s="238"/>
      <c r="C31" s="252"/>
    </row>
    <row r="32" spans="1:3" ht="15" customHeight="1">
      <c r="A32" s="268" t="s">
        <v>142</v>
      </c>
      <c r="B32" s="269"/>
      <c r="C32" s="252"/>
    </row>
    <row r="33" spans="1:3" ht="12.75">
      <c r="A33" s="268" t="s">
        <v>143</v>
      </c>
      <c r="B33" s="270"/>
      <c r="C33" s="252"/>
    </row>
    <row r="34" spans="1:3" ht="12.75">
      <c r="A34" s="271"/>
      <c r="B34" s="272"/>
      <c r="C34" s="252"/>
    </row>
    <row r="35" spans="1:3" ht="11.25" customHeight="1">
      <c r="A35" s="273" t="s">
        <v>144</v>
      </c>
      <c r="B35" s="272"/>
      <c r="C35" s="252"/>
    </row>
    <row r="36" ht="11.25" customHeight="1">
      <c r="A36" s="273" t="s">
        <v>210</v>
      </c>
    </row>
    <row r="37" spans="1:3" s="125" customFormat="1" ht="11.25" customHeight="1">
      <c r="A37" s="273" t="s">
        <v>145</v>
      </c>
      <c r="B37" s="525"/>
      <c r="C37" s="525"/>
    </row>
  </sheetData>
  <sheetProtection/>
  <mergeCells count="2">
    <mergeCell ref="A2:C2"/>
    <mergeCell ref="B37:C37"/>
  </mergeCells>
  <printOptions horizontalCentered="1" verticalCentered="1"/>
  <pageMargins left="0.31" right="0.24" top="0.33" bottom="0.984251968503937" header="0.26" footer="0.5118110236220472"/>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2:H13"/>
  <sheetViews>
    <sheetView zoomScalePageLayoutView="0" workbookViewId="0" topLeftCell="A1">
      <selection activeCell="I13" sqref="I13"/>
    </sheetView>
  </sheetViews>
  <sheetFormatPr defaultColWidth="11.421875" defaultRowHeight="12.75"/>
  <cols>
    <col min="1" max="1" width="11.421875" style="99" customWidth="1"/>
    <col min="2" max="2" width="28.7109375" style="99" customWidth="1"/>
    <col min="3" max="8" width="13.57421875" style="274" customWidth="1"/>
    <col min="9" max="16384" width="11.421875" style="99" customWidth="1"/>
  </cols>
  <sheetData>
    <row r="2" spans="2:8" ht="36.75" customHeight="1">
      <c r="B2" s="529" t="s">
        <v>259</v>
      </c>
      <c r="C2" s="530"/>
      <c r="D2" s="530"/>
      <c r="E2" s="530"/>
      <c r="F2" s="530"/>
      <c r="G2" s="530"/>
      <c r="H2" s="530"/>
    </row>
    <row r="3" ht="13.5" thickBot="1"/>
    <row r="4" spans="2:8" ht="9.75" customHeight="1">
      <c r="B4" s="526" t="s">
        <v>146</v>
      </c>
      <c r="C4" s="275" t="s">
        <v>147</v>
      </c>
      <c r="D4" s="276" t="s">
        <v>148</v>
      </c>
      <c r="E4" s="276" t="s">
        <v>25</v>
      </c>
      <c r="F4" s="277" t="s">
        <v>149</v>
      </c>
      <c r="G4" s="275" t="s">
        <v>24</v>
      </c>
      <c r="H4" s="277" t="s">
        <v>150</v>
      </c>
    </row>
    <row r="5" spans="2:8" ht="9.75" customHeight="1">
      <c r="B5" s="527"/>
      <c r="C5" s="278"/>
      <c r="D5" s="279" t="s">
        <v>151</v>
      </c>
      <c r="E5" s="280"/>
      <c r="F5" s="281" t="s">
        <v>152</v>
      </c>
      <c r="G5" s="282"/>
      <c r="H5" s="283"/>
    </row>
    <row r="6" spans="2:8" ht="9.75" customHeight="1">
      <c r="B6" s="527"/>
      <c r="C6" s="282">
        <v>2013</v>
      </c>
      <c r="D6" s="279">
        <v>2013</v>
      </c>
      <c r="E6" s="279">
        <v>2013</v>
      </c>
      <c r="F6" s="281">
        <v>2013</v>
      </c>
      <c r="G6" s="282">
        <v>2014</v>
      </c>
      <c r="H6" s="281">
        <v>2014</v>
      </c>
    </row>
    <row r="7" spans="2:8" ht="9.75" customHeight="1">
      <c r="B7" s="527"/>
      <c r="C7" s="278"/>
      <c r="D7" s="280"/>
      <c r="E7" s="280"/>
      <c r="F7" s="284" t="s">
        <v>153</v>
      </c>
      <c r="G7" s="285"/>
      <c r="H7" s="528"/>
    </row>
    <row r="8" spans="2:8" ht="9.75" customHeight="1" thickBot="1">
      <c r="B8" s="527"/>
      <c r="C8" s="285">
        <v>1</v>
      </c>
      <c r="D8" s="286">
        <v>2</v>
      </c>
      <c r="E8" s="286">
        <v>3</v>
      </c>
      <c r="F8" s="284" t="s">
        <v>154</v>
      </c>
      <c r="G8" s="285"/>
      <c r="H8" s="528"/>
    </row>
    <row r="9" spans="2:8" ht="13.5" thickTop="1">
      <c r="B9" s="287" t="s">
        <v>155</v>
      </c>
      <c r="C9" s="288"/>
      <c r="D9" s="289"/>
      <c r="E9" s="289"/>
      <c r="F9" s="290"/>
      <c r="G9" s="288"/>
      <c r="H9" s="290"/>
    </row>
    <row r="10" spans="2:8" ht="12.75">
      <c r="B10" s="291" t="s">
        <v>156</v>
      </c>
      <c r="C10" s="292"/>
      <c r="D10" s="293"/>
      <c r="E10" s="293"/>
      <c r="F10" s="294"/>
      <c r="G10" s="292"/>
      <c r="H10" s="294"/>
    </row>
    <row r="11" spans="2:8" ht="12.75">
      <c r="B11" s="291" t="s">
        <v>157</v>
      </c>
      <c r="C11" s="292"/>
      <c r="D11" s="293"/>
      <c r="E11" s="293"/>
      <c r="F11" s="294"/>
      <c r="G11" s="292"/>
      <c r="H11" s="294"/>
    </row>
    <row r="12" spans="2:8" ht="13.5" thickBot="1">
      <c r="B12" s="295" t="s">
        <v>158</v>
      </c>
      <c r="C12" s="296"/>
      <c r="D12" s="297"/>
      <c r="E12" s="297"/>
      <c r="F12" s="298"/>
      <c r="G12" s="296"/>
      <c r="H12" s="298"/>
    </row>
    <row r="13" spans="2:8" ht="14.25" thickBot="1" thickTop="1">
      <c r="B13" s="299" t="s">
        <v>197</v>
      </c>
      <c r="C13" s="300">
        <f aca="true" t="shared" si="0" ref="C13:H13">SUM(C9:C12)</f>
        <v>0</v>
      </c>
      <c r="D13" s="301">
        <f t="shared" si="0"/>
        <v>0</v>
      </c>
      <c r="E13" s="301">
        <f t="shared" si="0"/>
        <v>0</v>
      </c>
      <c r="F13" s="302">
        <f t="shared" si="0"/>
        <v>0</v>
      </c>
      <c r="G13" s="300">
        <f t="shared" si="0"/>
        <v>0</v>
      </c>
      <c r="H13" s="302">
        <f t="shared" si="0"/>
        <v>0</v>
      </c>
    </row>
  </sheetData>
  <sheetProtection/>
  <mergeCells count="3">
    <mergeCell ref="B4:B8"/>
    <mergeCell ref="H7:H8"/>
    <mergeCell ref="B2:H2"/>
  </mergeCells>
  <printOptions/>
  <pageMargins left="0.787401575" right="0.787401575" top="0.984251969" bottom="0.984251969" header="0.4921259845" footer="0.492125984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REF-1358882107956-68</dc:title>
  <dc:subject/>
  <dc:creator>Benoit LAROCHE de ROUSSANE</dc:creator>
  <cp:keywords/>
  <dc:description/>
  <cp:lastModifiedBy>BERNARD Olivier</cp:lastModifiedBy>
  <cp:lastPrinted>2014-01-09T09:22:34Z</cp:lastPrinted>
  <dcterms:created xsi:type="dcterms:W3CDTF">2013-01-21T14:46:21Z</dcterms:created>
  <dcterms:modified xsi:type="dcterms:W3CDTF">2014-01-09T09:31:18Z</dcterms:modified>
  <cp:category/>
  <cp:version/>
  <cp:contentType/>
  <cp:contentStatus/>
</cp:coreProperties>
</file>